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7470" windowHeight="6315" tabRatio="639" activeTab="0"/>
  </bookViews>
  <sheets>
    <sheet name="Main Inventory" sheetId="1" r:id="rId1"/>
    <sheet name="Set Statistics" sheetId="2" r:id="rId2"/>
    <sheet name="Rarity Statistics" sheetId="3" r:id="rId3"/>
    <sheet name="Version Notes and Copyrights" sheetId="4" r:id="rId4"/>
  </sheets>
  <definedNames>
    <definedName name="_xlnm._FilterDatabase" localSheetId="0" hidden="1">'Main Inventory'!$A$1:$CI$2953</definedName>
  </definedNames>
  <calcPr fullCalcOnLoad="1"/>
</workbook>
</file>

<file path=xl/sharedStrings.xml><?xml version="1.0" encoding="utf-8"?>
<sst xmlns="http://schemas.openxmlformats.org/spreadsheetml/2006/main" count="24766" uniqueCount="2595">
  <si>
    <t xml:space="preserve">Hippocratic Oath </t>
  </si>
  <si>
    <t>Impose Order</t>
  </si>
  <si>
    <t>Investigate Incursion</t>
  </si>
  <si>
    <t>Make Us Go</t>
  </si>
  <si>
    <t>Mineral Survey</t>
  </si>
  <si>
    <t>Open Diplomatic Relations</t>
  </si>
  <si>
    <t>Reflection Therapy</t>
  </si>
  <si>
    <t>Spacedoor</t>
  </si>
  <si>
    <t>Space-Time Portal</t>
  </si>
  <si>
    <t>Suna</t>
  </si>
  <si>
    <t>Test Propulsion Systems</t>
  </si>
  <si>
    <t>Treaty:Federation/Romulan/Klingon</t>
  </si>
  <si>
    <t>Unscientific Method</t>
  </si>
  <si>
    <t>Official Tournament Sealed Deck</t>
  </si>
  <si>
    <t>Aamin Marritza</t>
  </si>
  <si>
    <t>Access Relay Station</t>
  </si>
  <si>
    <t>TOTAL CARDS IN COLLECTION:</t>
  </si>
  <si>
    <t>PREMIERE</t>
  </si>
  <si>
    <t>ALTERNATE UNIVERSE</t>
  </si>
  <si>
    <t>Q-CONTINUUM</t>
  </si>
  <si>
    <t>ARMADA</t>
  </si>
  <si>
    <t>2-PLAYER GAME</t>
  </si>
  <si>
    <t>BLAZE OF GLORY</t>
  </si>
  <si>
    <t>AWAY TEAM PACK</t>
  </si>
  <si>
    <t>DEEP SPACE NINE</t>
  </si>
  <si>
    <t>ENHANCED FIRST CONTACT</t>
  </si>
  <si>
    <t>ENHANCED PREMIERE</t>
  </si>
  <si>
    <t>FIRST ANTHOLOGY</t>
  </si>
  <si>
    <t>FIRST CONTACT</t>
  </si>
  <si>
    <t>THE FAJO COLLECTION</t>
  </si>
  <si>
    <t>OFFICIAL TOURNAMENT SEALED DECK</t>
  </si>
  <si>
    <t>STARTER DECK II</t>
  </si>
  <si>
    <t>THE DOMINION</t>
  </si>
  <si>
    <t>SECOND ANTHOLOGY</t>
  </si>
  <si>
    <t>RULES OF ACQUISITION</t>
  </si>
  <si>
    <t>THE TROUBLE WITH TRIBBLES</t>
  </si>
  <si>
    <t>MIRROR MIRROR</t>
  </si>
  <si>
    <t>VOYAGER</t>
  </si>
  <si>
    <t>THE BORG</t>
  </si>
  <si>
    <t>HOLODECK ADVENTURES</t>
  </si>
  <si>
    <t>WARP PACK</t>
  </si>
  <si>
    <t>Deep Space 9 / Terok Nor</t>
  </si>
  <si>
    <t>NUMBER OF MISSING CARDS:</t>
  </si>
  <si>
    <t>Reflections</t>
  </si>
  <si>
    <t>Away Team</t>
  </si>
  <si>
    <t>Release History</t>
  </si>
  <si>
    <t>VERSION</t>
  </si>
  <si>
    <t>STAR TREK and All Related Elements TM TM &amp; copy; 1997 Paramount Pictures. All Rights Reserved. STAR TREK: THE NEXT GENERATION, DEEP SPACE NINE, VOYAGER and FIRST CONTACT are trademarks of and all characters and related marks are trademarks of Paramount Pictures.</t>
  </si>
  <si>
    <t>Game Elements, Packaging, Designs and Rules TM &amp; © 2000 Decipher Inc. All Rights Reserved. Decipher, Customizable Card Game, Alternate Universe, Expand Your Power in the Universe, and The Art of Great Games are trademarks of Decipher, Inc.</t>
  </si>
  <si>
    <t>Thanks! And Boldly Go….</t>
  </si>
  <si>
    <t>This database is not produced or endorsed by Decipher, Inc. or Paramount Pictures.</t>
  </si>
  <si>
    <t>Copyrights and Trademarks</t>
  </si>
  <si>
    <t>Redistribution and Ownership</t>
  </si>
  <si>
    <r>
      <t xml:space="preserve">Download the latest version from </t>
    </r>
    <r>
      <rPr>
        <b/>
        <sz val="10"/>
        <rFont val="Arial"/>
        <family val="2"/>
      </rPr>
      <t>www.colonelt.com</t>
    </r>
    <r>
      <rPr>
        <sz val="10"/>
        <rFont val="Arial"/>
        <family val="0"/>
      </rPr>
      <t>.</t>
    </r>
  </si>
  <si>
    <r>
      <t xml:space="preserve">Please send suggestions, questions, comments, and corrections to </t>
    </r>
    <r>
      <rPr>
        <b/>
        <sz val="10"/>
        <rFont val="Arial"/>
        <family val="2"/>
      </rPr>
      <t>colonelt@colonelt.com</t>
    </r>
    <r>
      <rPr>
        <sz val="10"/>
        <rFont val="Arial"/>
        <family val="0"/>
      </rPr>
      <t>.</t>
    </r>
  </si>
  <si>
    <t>You may freely distribute this workbook as long as the information on this tab is not modified in any way.</t>
  </si>
  <si>
    <t>Acquire Illicit Explosives</t>
  </si>
  <si>
    <t>Activate Tractor Beam</t>
  </si>
  <si>
    <t>Aid Fugitives</t>
  </si>
  <si>
    <t>Airlock</t>
  </si>
  <si>
    <t>Aldara</t>
  </si>
  <si>
    <t>Alien Gambling Device</t>
  </si>
  <si>
    <t>Alter Records</t>
  </si>
  <si>
    <t>Altonian Brain Teaser</t>
  </si>
  <si>
    <t>Altovar</t>
  </si>
  <si>
    <t>Amaros</t>
  </si>
  <si>
    <t>Anara</t>
  </si>
  <si>
    <t>Angry Mob</t>
  </si>
  <si>
    <t>Aphasia Device</t>
  </si>
  <si>
    <t>Ari</t>
  </si>
  <si>
    <t>Arms Deal</t>
  </si>
  <si>
    <t>Assassin's Blade</t>
  </si>
  <si>
    <t>Assault Vessel</t>
  </si>
  <si>
    <t>Automated Security System</t>
  </si>
  <si>
    <t>Bajoran Civil War</t>
  </si>
  <si>
    <t>Bajoran Freighter</t>
  </si>
  <si>
    <t>Bajoran Interceptor</t>
  </si>
  <si>
    <t>Facility</t>
  </si>
  <si>
    <t>Bajoran PADD</t>
  </si>
  <si>
    <t>Bajoran Phaser</t>
  </si>
  <si>
    <t>Bajoran Phaser Rifle</t>
  </si>
  <si>
    <t>Bajoran Scout Vessel</t>
  </si>
  <si>
    <t>Bajoran Wormhole</t>
  </si>
  <si>
    <t>Bareil Antos</t>
  </si>
  <si>
    <t>Baseball</t>
  </si>
  <si>
    <t>Benjamin Sisko</t>
  </si>
  <si>
    <t>Beware of Q</t>
  </si>
  <si>
    <t>Bo'rak</t>
  </si>
  <si>
    <t>Boheeka</t>
  </si>
  <si>
    <t>Borad</t>
  </si>
  <si>
    <t>Brief Romance</t>
  </si>
  <si>
    <t>Camping Trip</t>
  </si>
  <si>
    <t>Cardassian Disruptor</t>
  </si>
  <si>
    <t>Cardassian Disruptor Rifle</t>
  </si>
  <si>
    <t>Cardassian Outpost</t>
  </si>
  <si>
    <t>Cardassian PADD</t>
  </si>
  <si>
    <t>Cardassian Shuttle</t>
  </si>
  <si>
    <t>Central Command</t>
  </si>
  <si>
    <t>Cha'Joh</t>
  </si>
  <si>
    <t>Chamber of Ministers</t>
  </si>
  <si>
    <t>Changeling Research</t>
  </si>
  <si>
    <t>Characterize Neutrino Emissions</t>
  </si>
  <si>
    <t>Clan People</t>
  </si>
  <si>
    <t>Colonel Day</t>
  </si>
  <si>
    <t>Colony Preparations</t>
  </si>
  <si>
    <t>HQ: Return Orb to Bajor</t>
  </si>
  <si>
    <t>Commander's Office</t>
  </si>
  <si>
    <t>Site</t>
  </si>
  <si>
    <t>Common Thief</t>
  </si>
  <si>
    <t>Computer Crash</t>
  </si>
  <si>
    <t>Coutu</t>
  </si>
  <si>
    <t>Cure Blight</t>
  </si>
  <si>
    <t>D'Ghor</t>
  </si>
  <si>
    <t>Dakol</t>
  </si>
  <si>
    <t>Dal'Rok</t>
  </si>
  <si>
    <t>Danar</t>
  </si>
  <si>
    <t>Ayala (Fed)</t>
  </si>
  <si>
    <t>Ayala (NA - Alternate)</t>
  </si>
  <si>
    <t>B'Elanna Torres (Fed)</t>
  </si>
  <si>
    <t>B'Elanna Torres (NA - Alternate)</t>
  </si>
  <si>
    <t>Chakotay (Fed)</t>
  </si>
  <si>
    <t>Chakotay (NA - Alternate)</t>
  </si>
  <si>
    <t>Chell (Fed)</t>
  </si>
  <si>
    <t>Chell (NA - Alternate)</t>
  </si>
  <si>
    <t>Kes (NA)</t>
  </si>
  <si>
    <t>Kes (Fed - Alternate)</t>
  </si>
  <si>
    <t>Lon Suder (Fed)</t>
  </si>
  <si>
    <t>Lon Suder (NA - Alternate)</t>
  </si>
  <si>
    <t>Mariah Henley (Fed)</t>
  </si>
  <si>
    <t>Mariah Henley (NA - Alternate)</t>
  </si>
  <si>
    <t>Marla Gilmore (Fed)</t>
  </si>
  <si>
    <t>Marla Gilmore (NA - Alternate)</t>
  </si>
  <si>
    <t>Maxwell Burke (Fed)</t>
  </si>
  <si>
    <t>Maxwell Burke (NA - Alternate)</t>
  </si>
  <si>
    <t>Neelix (NA)</t>
  </si>
  <si>
    <t>Neelix (Fed - Alternate)</t>
  </si>
  <si>
    <t>Noah Lessing (Fed)</t>
  </si>
  <si>
    <t>Noah Lessing (NA - Alternate)</t>
  </si>
  <si>
    <t>Rudolph Ransom (Fed)</t>
  </si>
  <si>
    <t>Rudolph Ransom (NA - Alternate)</t>
  </si>
  <si>
    <t>Seska (Car)</t>
  </si>
  <si>
    <t>Seska (Kaz - Alternate)</t>
  </si>
  <si>
    <t>Seven of Nine (NA)</t>
  </si>
  <si>
    <t>Seven of Nine (Fed - Alternate)</t>
  </si>
  <si>
    <t>Tabor (Baj)</t>
  </si>
  <si>
    <t>Tabor (Fed - Alternate)</t>
  </si>
  <si>
    <t>Thompson (Fed)</t>
  </si>
  <si>
    <t>Thompson (NA - Alternate)</t>
  </si>
  <si>
    <t>U.S.S. Equinox (Fed)</t>
  </si>
  <si>
    <t>U.S.S. Equinox (NA - Alternate)</t>
  </si>
  <si>
    <t>Angelo Tassoni (Fed)</t>
  </si>
  <si>
    <t>Angelo Tassoni (NA - Alternate)</t>
  </si>
  <si>
    <t>Equinox Doctor (Fed)</t>
  </si>
  <si>
    <t>Equinox Doctor (NA - Alternate)</t>
  </si>
  <si>
    <t>Hajur (Hir)</t>
  </si>
  <si>
    <t>Hajur (NA - Alternate)</t>
  </si>
  <si>
    <t>Hogan (Fed)</t>
  </si>
  <si>
    <t>Hogan (NA - Alternate)</t>
  </si>
  <si>
    <t>Icheb (NA)</t>
  </si>
  <si>
    <t>Icheb (Fed - Alternate)</t>
  </si>
  <si>
    <t>Marika (NA)</t>
  </si>
  <si>
    <t>Marika (Fed - Alternate)</t>
  </si>
  <si>
    <t>Mezoti (NA)</t>
  </si>
  <si>
    <t>Mezoti (Fed - Alternate)</t>
  </si>
  <si>
    <t>Orum (NA)</t>
  </si>
  <si>
    <t>Orum (Rom - Alternate)</t>
  </si>
  <si>
    <t>Rebi and Azan (NA)</t>
  </si>
  <si>
    <t>Rebi and Azan (Fed - Alternate)</t>
  </si>
  <si>
    <t>Riley Frazier (NA)</t>
  </si>
  <si>
    <t>Riley Frazier (Fed - Alternate)</t>
  </si>
  <si>
    <t>U.S.S. Dauntless (NA)</t>
  </si>
  <si>
    <t>U.S.S. Dauntless (Fed - Alternate)</t>
  </si>
  <si>
    <t>U.S.S. Prometheus (Fed)</t>
  </si>
  <si>
    <t>U.S.S. Prometheus (Rom - Alternate)</t>
  </si>
  <si>
    <t>Olarra (NA)</t>
  </si>
  <si>
    <t>Olarra (Hir - Alternate)</t>
  </si>
  <si>
    <t>Dar (Dom)</t>
  </si>
  <si>
    <t>Dar (Hir - Alternate)</t>
  </si>
  <si>
    <t>Doran (Car)</t>
  </si>
  <si>
    <t>Doran (Hir - Alternate)</t>
  </si>
  <si>
    <t>Garren (Rom)</t>
  </si>
  <si>
    <t>Garren (Hir - Alternate)</t>
  </si>
  <si>
    <t>Harath (Car)</t>
  </si>
  <si>
    <t>Harath (Hir - Alternate)</t>
  </si>
  <si>
    <t>Iden (Baj)</t>
  </si>
  <si>
    <t>Iden (Hir - Alternate)</t>
  </si>
  <si>
    <t>Kejal (Car)</t>
  </si>
  <si>
    <t>Kejal (Hir - Alternate)</t>
  </si>
  <si>
    <t>Sumek (Fed)</t>
  </si>
  <si>
    <t>Sumek (Hir - Alternate)</t>
  </si>
  <si>
    <t>No, Kirk... The Game's Not Over</t>
  </si>
  <si>
    <t>The Needs of the Many</t>
  </si>
  <si>
    <t>David Marcus</t>
  </si>
  <si>
    <t>Joachim</t>
  </si>
  <si>
    <t>Mas'ud</t>
  </si>
  <si>
    <t>U.S.S. Reliant (NA)</t>
  </si>
  <si>
    <t>Weiss (Fed)</t>
  </si>
  <si>
    <t>Weiss (Hir - Alternate)</t>
  </si>
  <si>
    <t>Wodek'idan (Dom)</t>
  </si>
  <si>
    <t>Wodek'idan (Hir - Alternate)</t>
  </si>
  <si>
    <t>All contents, except for that which falls under the legal boilerplates above, are ©2001-2002 Timothy J. Spaeth.</t>
  </si>
  <si>
    <t>Defiant Dedication Plaque</t>
  </si>
  <si>
    <t>Deliver Supplies</t>
  </si>
  <si>
    <t>Derell</t>
  </si>
  <si>
    <t>DNA Clues</t>
  </si>
  <si>
    <t>Docking Pads</t>
  </si>
  <si>
    <t>Docking Ports</t>
  </si>
  <si>
    <t>Docking Procedures</t>
  </si>
  <si>
    <t>Docking Pylons</t>
  </si>
  <si>
    <t>Dr. Nydom</t>
  </si>
  <si>
    <t>Dropping In</t>
  </si>
  <si>
    <t>Dukat</t>
  </si>
  <si>
    <t>Duonetic Field Generator</t>
  </si>
  <si>
    <t>Duranja</t>
  </si>
  <si>
    <t>E'Tyshra</t>
  </si>
  <si>
    <t>Elim Garak</t>
  </si>
  <si>
    <t>Eliminate Virus</t>
  </si>
  <si>
    <t>Enabran Tain</t>
  </si>
  <si>
    <t>Engineering Tricorder</t>
  </si>
  <si>
    <t>Entek</t>
  </si>
  <si>
    <t>Espionage: Bajoran on Cardassian</t>
  </si>
  <si>
    <t>Espionage: Cardassian on Bajoran</t>
  </si>
  <si>
    <t>Espionage: Cardassian on Federation</t>
  </si>
  <si>
    <t>Espionage: Cardassian on Klingon</t>
  </si>
  <si>
    <t>Espionage: Romulan on Bajoran</t>
  </si>
  <si>
    <t>Espionage: Romulan on Cardassian</t>
  </si>
  <si>
    <t>Establish Landing Protocols</t>
  </si>
  <si>
    <t>Establish Station</t>
  </si>
  <si>
    <t>Establish Tractor Lock</t>
  </si>
  <si>
    <t>Explore Gamma Quadrant</t>
  </si>
  <si>
    <t>Extradition</t>
  </si>
  <si>
    <t>Extraordinary Methods</t>
  </si>
  <si>
    <t>Fightin' Words</t>
  </si>
  <si>
    <t>File Mission Report</t>
  </si>
  <si>
    <t>Flaxian Assassin</t>
  </si>
  <si>
    <t>Flaxian Scout Vessel</t>
  </si>
  <si>
    <t>Framed for Murder</t>
  </si>
  <si>
    <t>Galor</t>
  </si>
  <si>
    <t>Garak Has Some Issues</t>
  </si>
  <si>
    <t>Garak's Tailor Shop</t>
  </si>
  <si>
    <t>Garanian Bolites</t>
  </si>
  <si>
    <t>General Krim</t>
  </si>
  <si>
    <t>Ghoren</t>
  </si>
  <si>
    <t>Gilora Rejal</t>
  </si>
  <si>
    <t>Going to the Top</t>
  </si>
  <si>
    <t>Graham Davis</t>
  </si>
  <si>
    <t>Grilka</t>
  </si>
  <si>
    <t>Groumall</t>
  </si>
  <si>
    <t>Guest Quarters</t>
  </si>
  <si>
    <t>Harvester Virus</t>
  </si>
  <si>
    <t>Hate Crime</t>
  </si>
  <si>
    <t>Hidden Fighter</t>
  </si>
  <si>
    <t>Hogue</t>
  </si>
  <si>
    <t>HQ: Defensive Measures</t>
  </si>
  <si>
    <t>HQ: Secure Homeworld</t>
  </si>
  <si>
    <t>HQ: War Room</t>
  </si>
  <si>
    <t>Hypospray</t>
  </si>
  <si>
    <t>I Tried to Warn You</t>
  </si>
  <si>
    <t>I.K.C. Toh'Kaht</t>
  </si>
  <si>
    <t>Incoming Message - Bajoran</t>
  </si>
  <si>
    <t>Incoming Message - Cardassian</t>
  </si>
  <si>
    <t>Infirmary</t>
  </si>
  <si>
    <t>Intercept Maquis</t>
  </si>
  <si>
    <t>Intercept Renegade</t>
  </si>
  <si>
    <t>Investigate Rumors</t>
  </si>
  <si>
    <t>Isolinear Puzzle</t>
  </si>
  <si>
    <t>Jabara</t>
  </si>
  <si>
    <t>Jace Michaels</t>
  </si>
  <si>
    <t>Jadzia Dax</t>
  </si>
  <si>
    <t>Jaheel</t>
  </si>
  <si>
    <t>Jake and Nog</t>
  </si>
  <si>
    <t>Jaro Essa</t>
  </si>
  <si>
    <t>Jasad</t>
  </si>
  <si>
    <t>Julian Bashir</t>
  </si>
  <si>
    <t>Jural</t>
  </si>
  <si>
    <t>Kai Opaka</t>
  </si>
  <si>
    <t>Kalita</t>
  </si>
  <si>
    <t>Kallis Ven</t>
  </si>
  <si>
    <t>Karen Loews</t>
  </si>
  <si>
    <t>Karina</t>
  </si>
  <si>
    <t>Kidnappers</t>
  </si>
  <si>
    <t>Kira Nerys</t>
  </si>
  <si>
    <t>Klaestron Outpost</t>
  </si>
  <si>
    <t>Korinas</t>
  </si>
  <si>
    <t>Kotran Pa'Dar</t>
  </si>
  <si>
    <t>Kovat</t>
  </si>
  <si>
    <t>Kressari Rendezvous</t>
  </si>
  <si>
    <t>Lenaris Holem</t>
  </si>
  <si>
    <t>Lethean Telepathic Attack</t>
  </si>
  <si>
    <t>Li Nalas</t>
  </si>
  <si>
    <t>Lockbox</t>
  </si>
  <si>
    <t>Lojal</t>
  </si>
  <si>
    <t>Magnetic North</t>
  </si>
  <si>
    <t>Makbar</t>
  </si>
  <si>
    <t>Martus Mazur</t>
  </si>
  <si>
    <t>Medical PADD</t>
  </si>
  <si>
    <t>Military Freighter</t>
  </si>
  <si>
    <t>Minister Rozahn</t>
  </si>
  <si>
    <t>Miradorn Raider</t>
  </si>
  <si>
    <t>Misguided Activist</t>
  </si>
  <si>
    <t>Mora Pol</t>
  </si>
  <si>
    <t>Morka</t>
  </si>
  <si>
    <t>Mysterious Orb</t>
  </si>
  <si>
    <t>Nalan Bal</t>
  </si>
  <si>
    <t>Natima Lang</t>
  </si>
  <si>
    <t>Navigate Plasma Storms</t>
  </si>
  <si>
    <t>Neela</t>
  </si>
  <si>
    <t>No Loose Ends</t>
  </si>
  <si>
    <t>None Shall Pass</t>
  </si>
  <si>
    <t>Nor</t>
  </si>
  <si>
    <t>Odo</t>
  </si>
  <si>
    <t>Odo's "Cousin"</t>
  </si>
  <si>
    <t>Oof!</t>
  </si>
  <si>
    <t>Ops</t>
  </si>
  <si>
    <t>Orb Experience</t>
  </si>
  <si>
    <t>Orb Fragment</t>
  </si>
  <si>
    <t>Orb Negotiations</t>
  </si>
  <si>
    <t>Ore Processing Unit</t>
  </si>
  <si>
    <t>Orren Ran</t>
  </si>
  <si>
    <t>Pallra</t>
  </si>
  <si>
    <t>Parn</t>
  </si>
  <si>
    <t>Paxton Reese</t>
  </si>
  <si>
    <t>Perak</t>
  </si>
  <si>
    <t>Plain, Simple Garak</t>
  </si>
  <si>
    <t>Plans of the Obsidian Order</t>
  </si>
  <si>
    <t>Plans of the Tal Shiar</t>
  </si>
  <si>
    <t>Prakesh</t>
  </si>
  <si>
    <t>Preparation</t>
  </si>
  <si>
    <t>Process Ore</t>
  </si>
  <si>
    <t>Promenade Shops</t>
  </si>
  <si>
    <t>Protouniverse</t>
  </si>
  <si>
    <t>Prylar Mond</t>
  </si>
  <si>
    <t>Punishment Box</t>
  </si>
  <si>
    <t>"Pup"</t>
  </si>
  <si>
    <t>Rano Dake</t>
  </si>
  <si>
    <t>Rase Norvan</t>
  </si>
  <si>
    <t>Rax'Na</t>
  </si>
  <si>
    <t>Razka Karn</t>
  </si>
  <si>
    <t>Reaction Control Thrusters</t>
  </si>
  <si>
    <t>Reclamation</t>
  </si>
  <si>
    <t>Recruit Mercenaries</t>
  </si>
  <si>
    <t>Refuse Immigration</t>
  </si>
  <si>
    <t>Reignite Dead Star</t>
  </si>
  <si>
    <t>Rekelen</t>
  </si>
  <si>
    <t>Relocate Settlers</t>
  </si>
  <si>
    <t>Renewal Scroll</t>
  </si>
  <si>
    <t>Rescue Personnel</t>
  </si>
  <si>
    <t>Rescue Prisoners</t>
  </si>
  <si>
    <t>Retaya</t>
  </si>
  <si>
    <t>Rhetorical Question</t>
  </si>
  <si>
    <t>Rigelian Freighter</t>
  </si>
  <si>
    <t>Rinnak Pire</t>
  </si>
  <si>
    <t>Rionoj</t>
  </si>
  <si>
    <t>Risky Business</t>
  </si>
  <si>
    <t>Ruwon</t>
  </si>
  <si>
    <t>Sakonna</t>
  </si>
  <si>
    <t>Saltah'na Clock</t>
  </si>
  <si>
    <t>Science Kit</t>
  </si>
  <si>
    <t>Science Lab</t>
  </si>
  <si>
    <t>Science PADD</t>
  </si>
  <si>
    <t>Search and Rescue</t>
  </si>
  <si>
    <t>Search for Survivors</t>
  </si>
  <si>
    <t>Secret Compartment</t>
  </si>
  <si>
    <t>Security Office</t>
  </si>
  <si>
    <t>Seismic Quake</t>
  </si>
  <si>
    <t>Selveth</t>
  </si>
  <si>
    <t>Shakaar Edon</t>
  </si>
  <si>
    <t>Sharat</t>
  </si>
  <si>
    <t>Skullduggery</t>
  </si>
  <si>
    <t>Smoke Bomb</t>
  </si>
  <si>
    <t>Sorus</t>
  </si>
  <si>
    <t>Study Badlands</t>
  </si>
  <si>
    <t>Study Plasma Storm</t>
  </si>
  <si>
    <t>"Subspace Seaweed"</t>
  </si>
  <si>
    <t>Surmak Ren</t>
  </si>
  <si>
    <t>Survey Star System</t>
  </si>
  <si>
    <t>Symbiont Diagnosis</t>
  </si>
  <si>
    <t>System 5 Disruptors</t>
  </si>
  <si>
    <t>T'Kar</t>
  </si>
  <si>
    <t>T'Lor</t>
  </si>
  <si>
    <t>Tahna Los</t>
  </si>
  <si>
    <t>Taylor Moore</t>
  </si>
  <si>
    <t>Tekeny Ghemor</t>
  </si>
  <si>
    <t>The Three Vipers</t>
  </si>
  <si>
    <t>The Walls Have Ears</t>
  </si>
  <si>
    <t>Time to Reconsider</t>
  </si>
  <si>
    <t>Tora Ziyal</t>
  </si>
  <si>
    <t>Toran</t>
  </si>
  <si>
    <t>Trauma</t>
  </si>
  <si>
    <t>Trazko</t>
  </si>
  <si>
    <t>Treaty: Bajoran/Klingon</t>
  </si>
  <si>
    <t>Treaty: Federation/Bajoran</t>
  </si>
  <si>
    <t>Treaty: Federation/Cardassian</t>
  </si>
  <si>
    <t>Treaty: Romulan/Cardassian</t>
  </si>
  <si>
    <t>Turrel</t>
  </si>
  <si>
    <t>Ty Kajada</t>
  </si>
  <si>
    <t>U.S.S. Danube</t>
  </si>
  <si>
    <t>U.S.S. Yangtzee Kiang</t>
  </si>
  <si>
    <t>Ulani Belor</t>
  </si>
  <si>
    <t>Unnatural Causes</t>
  </si>
  <si>
    <t>Untrustworthy Associate</t>
  </si>
  <si>
    <t>Vakis</t>
  </si>
  <si>
    <t>Vantika's Neural Pathways</t>
  </si>
  <si>
    <t>Varis Sul</t>
  </si>
  <si>
    <t>Vedek Sorad</t>
  </si>
  <si>
    <t>Vedek Winn</t>
  </si>
  <si>
    <t>George and Gracie</t>
  </si>
  <si>
    <t>U.S.S. Enterprise-B</t>
  </si>
  <si>
    <t>Isolytic Burst</t>
  </si>
  <si>
    <t>Riker Maneuver</t>
  </si>
  <si>
    <t>Vendetta</t>
  </si>
  <si>
    <t>Verify Evidence</t>
  </si>
  <si>
    <t>Vole Infestation</t>
  </si>
  <si>
    <t>Weapons Locker</t>
  </si>
  <si>
    <t>Weld Ram</t>
  </si>
  <si>
    <t>Wormhole Navigation Schematic</t>
  </si>
  <si>
    <t>Xepolite Freighter</t>
  </si>
  <si>
    <t>Yeto</t>
  </si>
  <si>
    <t>Zef'No</t>
  </si>
  <si>
    <t>Common (Starter)</t>
  </si>
  <si>
    <t>Deep Space Nine</t>
  </si>
  <si>
    <t>U.S.S. Defiant</t>
  </si>
  <si>
    <t>Botanical Research</t>
  </si>
  <si>
    <t>Ferengi Trading Post</t>
  </si>
  <si>
    <t>Geological Survey</t>
  </si>
  <si>
    <t>Memory Wipe</t>
  </si>
  <si>
    <t>Military Exercises</t>
  </si>
  <si>
    <t>Search For Weapons</t>
  </si>
  <si>
    <t>Study Cometary Cloud</t>
  </si>
  <si>
    <t>Study Pulsar</t>
  </si>
  <si>
    <t>The City Of B'hala</t>
  </si>
  <si>
    <t>Talosian Cage</t>
  </si>
  <si>
    <t>Holodeck Door</t>
  </si>
  <si>
    <t>Ablative Armor</t>
  </si>
  <si>
    <t>Satan's Robot</t>
  </si>
  <si>
    <t>Dominion War Efforts</t>
  </si>
  <si>
    <t>Holo-projectors</t>
  </si>
  <si>
    <t>Oo-mox</t>
  </si>
  <si>
    <t>Children of Light</t>
  </si>
  <si>
    <t>Clone Machine</t>
  </si>
  <si>
    <t>Holoprogram: 221B Baker Street</t>
  </si>
  <si>
    <t>Holoprogram: The Office of Dixon Hill</t>
  </si>
  <si>
    <t>In the Zone</t>
  </si>
  <si>
    <t>White Deprivation</t>
  </si>
  <si>
    <t>All Threes</t>
  </si>
  <si>
    <t>Very Rare Foil</t>
  </si>
  <si>
    <t>Super Rare Foil</t>
  </si>
  <si>
    <t>Box Topper Foil</t>
  </si>
  <si>
    <t>Ultra Rare Foil</t>
  </si>
  <si>
    <t>Case Topper Foil</t>
  </si>
  <si>
    <t>Promo Foil</t>
  </si>
  <si>
    <t>Promotional Foils</t>
  </si>
  <si>
    <t>REFLECTIONS</t>
  </si>
  <si>
    <t>PROMOTIONAL FOILS</t>
  </si>
  <si>
    <t>Data, Keep Dealing</t>
  </si>
  <si>
    <t>Small Oversight</t>
  </si>
  <si>
    <t>Establish Home Planet</t>
  </si>
  <si>
    <t>Hunting Group</t>
  </si>
  <si>
    <t>Crell Moset</t>
  </si>
  <si>
    <t>E.M.H. - Mark II</t>
  </si>
  <si>
    <t>Ezri Dax</t>
  </si>
  <si>
    <t>Amanda Grayson</t>
  </si>
  <si>
    <t>Dr. McCoy</t>
  </si>
  <si>
    <t>Ilia</t>
  </si>
  <si>
    <t>H.M.S. Bounty (Fed)</t>
  </si>
  <si>
    <t>H.M.S. Bounty (Kli - Alternate)</t>
  </si>
  <si>
    <t>Chancellor Gowron</t>
  </si>
  <si>
    <t>Barash</t>
  </si>
  <si>
    <t>Captain Proton</t>
  </si>
  <si>
    <t>Cravic Unit 122</t>
  </si>
  <si>
    <t>Dixon Hill</t>
  </si>
  <si>
    <t>Felix Leech</t>
  </si>
  <si>
    <t>Pralor Unit 3947</t>
  </si>
  <si>
    <t>Professor Honey Bare</t>
  </si>
  <si>
    <t>Sherlock Holmes</t>
  </si>
  <si>
    <t>Sigmund Freud</t>
  </si>
  <si>
    <t>The Twin Mistresses of Evil</t>
  </si>
  <si>
    <t>Voyager Format?</t>
  </si>
  <si>
    <t>X</t>
  </si>
  <si>
    <t>Native Quadrant?</t>
  </si>
  <si>
    <t>Alpha</t>
  </si>
  <si>
    <t>Gamma</t>
  </si>
  <si>
    <t>Mirror</t>
  </si>
  <si>
    <t>Delta</t>
  </si>
  <si>
    <t>Starter Deck II</t>
  </si>
  <si>
    <t>Gowron of Borg</t>
  </si>
  <si>
    <t>We Are The Borg</t>
  </si>
  <si>
    <t>Add Distinctiveness</t>
  </si>
  <si>
    <t>Incident</t>
  </si>
  <si>
    <t>Bareil of Borg</t>
  </si>
  <si>
    <t>Eleven of Seventeen</t>
  </si>
  <si>
    <t>Service The Collective</t>
  </si>
  <si>
    <t>Tomalak Of Borg</t>
  </si>
  <si>
    <t>Six Of Nineteen</t>
  </si>
  <si>
    <t>Sphere Encounter</t>
  </si>
  <si>
    <t>Dukat of Borg</t>
  </si>
  <si>
    <t>Population 9 Billion - All Borg</t>
  </si>
  <si>
    <t>Nightmare</t>
  </si>
  <si>
    <t>Enhanced First Contact</t>
  </si>
  <si>
    <t>10 and 01</t>
  </si>
  <si>
    <t>Admiral Leyton</t>
  </si>
  <si>
    <t>Amat'igan</t>
  </si>
  <si>
    <t>Anya</t>
  </si>
  <si>
    <t>Arak'Taral</t>
  </si>
  <si>
    <t>Archanis Dispute</t>
  </si>
  <si>
    <t>Atul</t>
  </si>
  <si>
    <t>Azet'izan</t>
  </si>
  <si>
    <t>Berserk Changeling</t>
  </si>
  <si>
    <t>Betazed Invasion</t>
  </si>
  <si>
    <t>Bioweapon Ruse</t>
  </si>
  <si>
    <t>Borath</t>
  </si>
  <si>
    <t>Caught Red-Handed</t>
  </si>
  <si>
    <t>Ch'Pok</t>
  </si>
  <si>
    <t>Chula: Pick One to Save Two</t>
  </si>
  <si>
    <t>Chula: The Chandra</t>
  </si>
  <si>
    <t>Chula: The Dice</t>
  </si>
  <si>
    <t>Construct Depot</t>
  </si>
  <si>
    <t>Crew Reassignment</t>
  </si>
  <si>
    <t>Crisis</t>
  </si>
  <si>
    <t>Croden's Key</t>
  </si>
  <si>
    <t>D'deridex Advanced</t>
  </si>
  <si>
    <t>Damar</t>
  </si>
  <si>
    <t>Daro</t>
  </si>
  <si>
    <t>Dejar</t>
  </si>
  <si>
    <t>Dominion PADD</t>
  </si>
  <si>
    <t>Empok Nor</t>
  </si>
  <si>
    <t>Engage Cloak</t>
  </si>
  <si>
    <t>Eris</t>
  </si>
  <si>
    <t>Espionage: Dominion on Federation</t>
  </si>
  <si>
    <t>Espionage: Dominion on Klingon</t>
  </si>
  <si>
    <t>Espionage: Dominion on Romulan</t>
  </si>
  <si>
    <t>Establish Dominion Foothold</t>
  </si>
  <si>
    <t>Fair Play</t>
  </si>
  <si>
    <t>Flight of the Intruder</t>
  </si>
  <si>
    <t>Founder</t>
  </si>
  <si>
    <t>Founder Leader</t>
  </si>
  <si>
    <t>Founder Secret</t>
  </si>
  <si>
    <t>Friendly Fire</t>
  </si>
  <si>
    <t>General Hazar</t>
  </si>
  <si>
    <t>Goran'Agar</t>
  </si>
  <si>
    <t>Gurat'urak</t>
  </si>
  <si>
    <t>I.K.C. Rotarran</t>
  </si>
  <si>
    <t>In the Bag</t>
  </si>
  <si>
    <t>Install Autonomic Systems Parasite</t>
  </si>
  <si>
    <t>Intelligence Operation</t>
  </si>
  <si>
    <t>Invasive Beam-In</t>
  </si>
  <si>
    <t>Investigate Coup</t>
  </si>
  <si>
    <t>Issue Secret Orders</t>
  </si>
  <si>
    <t>Jaresh-Inyo</t>
  </si>
  <si>
    <t>Jem'Hadar Attack Ship</t>
  </si>
  <si>
    <t>Jem'Hadar Birthing Chamber</t>
  </si>
  <si>
    <t>Jem'Hadar Disruptor</t>
  </si>
  <si>
    <t>Jem'Hadar Disruptor Rifle</t>
  </si>
  <si>
    <t>Jem'Hadar Sacrifice</t>
  </si>
  <si>
    <t>Jem'Hadar Warship</t>
  </si>
  <si>
    <t>Kai Winn</t>
  </si>
  <si>
    <t>Keevan</t>
  </si>
  <si>
    <t>Keeve Falor</t>
  </si>
  <si>
    <t>Keldon Advanced</t>
  </si>
  <si>
    <t>Keogh</t>
  </si>
  <si>
    <t>Ketracel-White</t>
  </si>
  <si>
    <t>Kilana</t>
  </si>
  <si>
    <t>Kira Founder</t>
  </si>
  <si>
    <t>Koret'alak</t>
  </si>
  <si>
    <t>Leyton Founder</t>
  </si>
  <si>
    <t>Limara'Son</t>
  </si>
  <si>
    <t>Lovok</t>
  </si>
  <si>
    <t>Lovok Founder</t>
  </si>
  <si>
    <t>Macet</t>
  </si>
  <si>
    <t>Makla'Gor</t>
  </si>
  <si>
    <t>Martok</t>
  </si>
  <si>
    <t>Martok Founder</t>
  </si>
  <si>
    <t>Meso'Clan</t>
  </si>
  <si>
    <t>Michael Eddington</t>
  </si>
  <si>
    <t>Mining Survey</t>
  </si>
  <si>
    <t>Mission Fatigue</t>
  </si>
  <si>
    <t>Navigational Hazards</t>
  </si>
  <si>
    <t>O'Brien Founder</t>
  </si>
  <si>
    <t>Office of the President</t>
  </si>
  <si>
    <t>Office of the Proconsul</t>
  </si>
  <si>
    <t>Omet'iklan</t>
  </si>
  <si>
    <t>Operate Wormhole Relays</t>
  </si>
  <si>
    <t>Orb of Prophecy and Change</t>
  </si>
  <si>
    <t>Ornithar</t>
  </si>
  <si>
    <t>Orta</t>
  </si>
  <si>
    <t>Post Garrison</t>
  </si>
  <si>
    <t>Primary Supply Depot</t>
  </si>
  <si>
    <t>Protect Shipment</t>
  </si>
  <si>
    <t>Quest for the Sword</t>
  </si>
  <si>
    <t>Remata'Klan</t>
  </si>
  <si>
    <t>Remote Supply Depot</t>
  </si>
  <si>
    <t>Rescue Founder</t>
  </si>
  <si>
    <t>Salia</t>
  </si>
  <si>
    <t>Security Briefing</t>
  </si>
  <si>
    <t>Senator Vreenak</t>
  </si>
  <si>
    <t>Shape-Shift</t>
  </si>
  <si>
    <t>Silaran Prin</t>
  </si>
  <si>
    <t>Sisko 197 Subroutine</t>
  </si>
  <si>
    <t>Sleeper Trap</t>
  </si>
  <si>
    <t>Soto</t>
  </si>
  <si>
    <t>Strike Three</t>
  </si>
  <si>
    <t>Subjugate Planet</t>
  </si>
  <si>
    <t>Surprise Assault</t>
  </si>
  <si>
    <t>T'Rul</t>
  </si>
  <si>
    <t>Tactical Console</t>
  </si>
  <si>
    <t>Talak'talan</t>
  </si>
  <si>
    <t>Telle</t>
  </si>
  <si>
    <t>Temo'Zuma</t>
  </si>
  <si>
    <t>The Earring of Li Nalas</t>
  </si>
  <si>
    <t>The Great Hall</t>
  </si>
  <si>
    <t>The Great Link</t>
  </si>
  <si>
    <t>Toman'torax</t>
  </si>
  <si>
    <t>Trager</t>
  </si>
  <si>
    <t>Treaty: Bajoran/Dominion</t>
  </si>
  <si>
    <t>Treaty: Cardassian/Dominion</t>
  </si>
  <si>
    <t>Treaty: Romulan/Dominion</t>
  </si>
  <si>
    <t>U.S.S. Odyssey</t>
  </si>
  <si>
    <t>U.S.S. Rio Grande</t>
  </si>
  <si>
    <t>Uncover DNA Clues</t>
  </si>
  <si>
    <t>Virak'kara</t>
  </si>
  <si>
    <t>Weyoun</t>
  </si>
  <si>
    <t>Yak'Talon</t>
  </si>
  <si>
    <t>Yelgren</t>
  </si>
  <si>
    <t>You Dirty Rat</t>
  </si>
  <si>
    <t>Young Jem'Hadar</t>
  </si>
  <si>
    <t>Zayra</t>
  </si>
  <si>
    <t>Zyree</t>
  </si>
  <si>
    <t>The Dominion</t>
  </si>
  <si>
    <t>Admiral Riker</t>
  </si>
  <si>
    <t>Captain Kirk</t>
  </si>
  <si>
    <t>Pre</t>
  </si>
  <si>
    <t>*e+</t>
  </si>
  <si>
    <t>Rare *</t>
  </si>
  <si>
    <t xml:space="preserve">Rare </t>
  </si>
  <si>
    <t>Sta</t>
  </si>
  <si>
    <t>EXPANSION SET</t>
  </si>
  <si>
    <t>Preview Card</t>
  </si>
  <si>
    <t>Preview Cards</t>
  </si>
  <si>
    <t>Rare +</t>
  </si>
  <si>
    <t>*)</t>
  </si>
  <si>
    <t>Worf Son Of Mogh</t>
  </si>
  <si>
    <t>Sword of Kahless</t>
  </si>
  <si>
    <t>Chula: The Abyss</t>
  </si>
  <si>
    <t>Chula: The Lights</t>
  </si>
  <si>
    <t>Drumhead</t>
  </si>
  <si>
    <t>Ferengi Ingenuity</t>
  </si>
  <si>
    <t>Gravimetric Distortion</t>
  </si>
  <si>
    <t>Hazardous Duty</t>
  </si>
  <si>
    <t>New Essentialists</t>
  </si>
  <si>
    <t>Stellar Flare</t>
  </si>
  <si>
    <t>Under Fire</t>
  </si>
  <si>
    <t>Battle Bridge Door</t>
  </si>
  <si>
    <t>Holding Cell Door</t>
  </si>
  <si>
    <t>Bat'leth</t>
  </si>
  <si>
    <t>D'k Tahg</t>
  </si>
  <si>
    <t>Kar'takin</t>
  </si>
  <si>
    <t>Klingon Disruptor Rifle</t>
  </si>
  <si>
    <t>Mek'leth</t>
  </si>
  <si>
    <t>Romulan Disruptor Rifle</t>
  </si>
  <si>
    <t>Starfleet Type I Phaser</t>
  </si>
  <si>
    <t>Defense System Upgrade</t>
  </si>
  <si>
    <t>Dial Martok for Murder</t>
  </si>
  <si>
    <t>E-Band Emissions</t>
  </si>
  <si>
    <t>Engage Shuttle Operations: Dominion</t>
  </si>
  <si>
    <t>Fajo's Gallery</t>
  </si>
  <si>
    <t>The Big Picture</t>
  </si>
  <si>
    <t>Torture</t>
  </si>
  <si>
    <t>Access Denied</t>
  </si>
  <si>
    <t>Blood Oath</t>
  </si>
  <si>
    <t>Captured</t>
  </si>
  <si>
    <t>Intruder Alert!</t>
  </si>
  <si>
    <t>Long Live the Queen</t>
  </si>
  <si>
    <t>Prisoner Exchange</t>
  </si>
  <si>
    <t>Scanner Interference</t>
  </si>
  <si>
    <t>Sniper</t>
  </si>
  <si>
    <t>Ultimatum</t>
  </si>
  <si>
    <t>Attack Pattern Delta</t>
  </si>
  <si>
    <t>Counterintelligence</t>
  </si>
  <si>
    <t>Inside Operation</t>
  </si>
  <si>
    <t>Outgunned</t>
  </si>
  <si>
    <t>Phaser Array Power Cell</t>
  </si>
  <si>
    <t>Prisoner Escort</t>
  </si>
  <si>
    <t>The Guardian</t>
  </si>
  <si>
    <t>The Wake of the Borg</t>
  </si>
  <si>
    <t>Victory Is Life</t>
  </si>
  <si>
    <t>A Good Day to Live</t>
  </si>
  <si>
    <t>Bat'leth Tournament</t>
  </si>
  <si>
    <t>Chart Stellar Cluster</t>
  </si>
  <si>
    <t>Commandeer Ship</t>
  </si>
  <si>
    <t>Examine Singularity</t>
  </si>
  <si>
    <t>Impersonate Captive</t>
  </si>
  <si>
    <t>Prepare the Prisoner</t>
  </si>
  <si>
    <t>Furel</t>
  </si>
  <si>
    <t>Lupaza</t>
  </si>
  <si>
    <t>Riker Wil</t>
  </si>
  <si>
    <t>Boone Impersonator</t>
  </si>
  <si>
    <t>Dolak</t>
  </si>
  <si>
    <t>Elim</t>
  </si>
  <si>
    <t>Gul Madred</t>
  </si>
  <si>
    <t>Duran'Adar</t>
  </si>
  <si>
    <t>Gelnon</t>
  </si>
  <si>
    <t>Ixtana'Rax</t>
  </si>
  <si>
    <t>Kudak'Etan</t>
  </si>
  <si>
    <t>Lamat'Ukan</t>
  </si>
  <si>
    <t>Odo Founder</t>
  </si>
  <si>
    <t>Oken'alak</t>
  </si>
  <si>
    <t>Umat'Adan</t>
  </si>
  <si>
    <t>Admiral Ross</t>
  </si>
  <si>
    <t>Donald Varley</t>
  </si>
  <si>
    <t>Enrique Muñiz</t>
  </si>
  <si>
    <t>Ilon Tandro</t>
  </si>
  <si>
    <t>Sarita Carson</t>
  </si>
  <si>
    <t>Hon'Tihl</t>
  </si>
  <si>
    <t>Kang</t>
  </si>
  <si>
    <t>Kavok</t>
  </si>
  <si>
    <t>Koloth</t>
  </si>
  <si>
    <t>Kor</t>
  </si>
  <si>
    <t>N'Garen</t>
  </si>
  <si>
    <t>Voktak</t>
  </si>
  <si>
    <t>Wo'Din</t>
  </si>
  <si>
    <t>Worf Son of Mogh</t>
  </si>
  <si>
    <t>Zetal</t>
  </si>
  <si>
    <t>The Albino</t>
  </si>
  <si>
    <t>Ambassador Tomalak</t>
  </si>
  <si>
    <t>Chief O'Brien</t>
  </si>
  <si>
    <t>D'Vin</t>
  </si>
  <si>
    <t>Dr. Koramar</t>
  </si>
  <si>
    <t>La Forge Impersonator</t>
  </si>
  <si>
    <t>Mopak</t>
  </si>
  <si>
    <t>Navok</t>
  </si>
  <si>
    <t>Parthok</t>
  </si>
  <si>
    <t>R'Mal</t>
  </si>
  <si>
    <t>Senator Letant</t>
  </si>
  <si>
    <t>Tamarith</t>
  </si>
  <si>
    <t>Tharket</t>
  </si>
  <si>
    <t>Locutus' Borg Cube</t>
  </si>
  <si>
    <t>Keldon</t>
  </si>
  <si>
    <t>Kraxon</t>
  </si>
  <si>
    <t>Alpha Attack Ship</t>
  </si>
  <si>
    <t>U.S.S. Thunderchild</t>
  </si>
  <si>
    <t>I.K.C. Koraga</t>
  </si>
  <si>
    <t>I.K.C. Lukara</t>
  </si>
  <si>
    <t>I.K.C. Negh'Var</t>
  </si>
  <si>
    <t>Goraxus</t>
  </si>
  <si>
    <t>Romulan Shuttle</t>
  </si>
  <si>
    <t>Security Holding Cell</t>
  </si>
  <si>
    <t>Attack Wing</t>
  </si>
  <si>
    <t>Borg Cutting Beam</t>
  </si>
  <si>
    <t>"Crimson Forcefield"</t>
  </si>
  <si>
    <t>Evasive Maneuvers</t>
  </si>
  <si>
    <t>Full Phaser Spread</t>
  </si>
  <si>
    <t>Maximum Firepower</t>
  </si>
  <si>
    <t>Phased Polaron Beam</t>
  </si>
  <si>
    <t>Phaser Banks</t>
  </si>
  <si>
    <t>Photon Torpedo</t>
  </si>
  <si>
    <t>Picard Maneuver</t>
  </si>
  <si>
    <t>Plasma Torpedo</t>
  </si>
  <si>
    <t>Primary Energy Weapon</t>
  </si>
  <si>
    <t>Pulse Disruptor</t>
  </si>
  <si>
    <t>Holodeck Adventures</t>
  </si>
  <si>
    <t>Pulse Phaser Cannons</t>
  </si>
  <si>
    <t>Quantum Torpedo</t>
  </si>
  <si>
    <t>Spiral-Wave Disruptor</t>
  </si>
  <si>
    <t>Strafing Run</t>
  </si>
  <si>
    <t>Target Engines</t>
  </si>
  <si>
    <t>Target Shields</t>
  </si>
  <si>
    <t>Target These Coordinates</t>
  </si>
  <si>
    <t>Target Weapons</t>
  </si>
  <si>
    <t>Tactic</t>
  </si>
  <si>
    <t>Blaze of Glory</t>
  </si>
  <si>
    <t>1st Rule of Acquisition</t>
  </si>
  <si>
    <t>6th Rule of Acquisition</t>
  </si>
  <si>
    <t>33rd Rule of Acquisition</t>
  </si>
  <si>
    <t>34th Rule of Acquisition</t>
  </si>
  <si>
    <t xml:space="preserve">47th Rule of Acquisition </t>
  </si>
  <si>
    <t>59th Rule of Acquisition</t>
  </si>
  <si>
    <t>75th Rule of Acquisition</t>
  </si>
  <si>
    <t>211th Rule of Acquisition</t>
  </si>
  <si>
    <t>Aluura</t>
  </si>
  <si>
    <t>Ambassador Krajensky</t>
  </si>
  <si>
    <t>Apnex</t>
  </si>
  <si>
    <t>Arandis</t>
  </si>
  <si>
    <t xml:space="preserve">Benil </t>
  </si>
  <si>
    <t xml:space="preserve">Berik </t>
  </si>
  <si>
    <t xml:space="preserve">Birta </t>
  </si>
  <si>
    <t xml:space="preserve">Bodyguards </t>
  </si>
  <si>
    <t xml:space="preserve">Bractor </t>
  </si>
  <si>
    <t xml:space="preserve">Breen CRM114 </t>
  </si>
  <si>
    <t>B'rel</t>
  </si>
  <si>
    <t xml:space="preserve">Bribery </t>
  </si>
  <si>
    <t xml:space="preserve">Brunt </t>
  </si>
  <si>
    <t>Calandra</t>
  </si>
  <si>
    <t xml:space="preserve">Cargo Bay </t>
  </si>
  <si>
    <t>Center of Attention</t>
  </si>
  <si>
    <t xml:space="preserve">Chula: Crossroads </t>
  </si>
  <si>
    <t xml:space="preserve">Chula: The Door </t>
  </si>
  <si>
    <t xml:space="preserve">Collect Sample </t>
  </si>
  <si>
    <t xml:space="preserve">Continuing Committee </t>
  </si>
  <si>
    <t xml:space="preserve">Dabo </t>
  </si>
  <si>
    <t>Dangerous Liaisons</t>
  </si>
  <si>
    <t>Deliver Message</t>
  </si>
  <si>
    <t xml:space="preserve">Deyos </t>
  </si>
  <si>
    <t xml:space="preserve">D'Kora Marauder </t>
  </si>
  <si>
    <t xml:space="preserve">D'Kora Transport </t>
  </si>
  <si>
    <t xml:space="preserve">Dr. Borts </t>
  </si>
  <si>
    <t xml:space="preserve">Edan'Atal </t>
  </si>
  <si>
    <t xml:space="preserve">Elizabeth Lense </t>
  </si>
  <si>
    <t>Emergency Evacuation</t>
  </si>
  <si>
    <t>Establish Trade Route</t>
  </si>
  <si>
    <t xml:space="preserve">Ferengi Bug </t>
  </si>
  <si>
    <t xml:space="preserve">Ferengi Conference </t>
  </si>
  <si>
    <t>Ferengi Disruptor Rifle</t>
  </si>
  <si>
    <t>Ferengi Disruptor</t>
  </si>
  <si>
    <t xml:space="preserve">Ferengi Energy Weapon </t>
  </si>
  <si>
    <t>Ferengi Outpost</t>
  </si>
  <si>
    <t xml:space="preserve">Ferengi PADD </t>
  </si>
  <si>
    <t xml:space="preserve">Ferengi Shuttle </t>
  </si>
  <si>
    <t>Forced-Labor Camp</t>
  </si>
  <si>
    <t>Frool</t>
  </si>
  <si>
    <t xml:space="preserve">Gaila </t>
  </si>
  <si>
    <t>George Primmin</t>
  </si>
  <si>
    <t>Gold-Pressed Latinum</t>
  </si>
  <si>
    <t xml:space="preserve">Goss </t>
  </si>
  <si>
    <t xml:space="preserve">Gral </t>
  </si>
  <si>
    <t xml:space="preserve">Grand Nagus Gint </t>
  </si>
  <si>
    <t xml:space="preserve">Grand Nagus Zek </t>
  </si>
  <si>
    <t>Gunrunning</t>
  </si>
  <si>
    <t>Hagath</t>
  </si>
  <si>
    <t xml:space="preserve">Hanok </t>
  </si>
  <si>
    <t>HQ: Ferengi Credit Exchange</t>
  </si>
  <si>
    <t xml:space="preserve">Ikat'Ika </t>
  </si>
  <si>
    <t xml:space="preserve">In The Pale Moonlight </t>
  </si>
  <si>
    <t xml:space="preserve">Incoming Message - Ferengi </t>
  </si>
  <si>
    <t xml:space="preserve">Inglatu </t>
  </si>
  <si>
    <t>Ishka</t>
  </si>
  <si>
    <t xml:space="preserve">It's Only A Game </t>
  </si>
  <si>
    <t xml:space="preserve">Jovis </t>
  </si>
  <si>
    <t xml:space="preserve">Karemman Vessel </t>
  </si>
  <si>
    <t xml:space="preserve">Kasidy Yates </t>
  </si>
  <si>
    <t xml:space="preserve">               - Contains all corrections and enhancements found in Version 1.30 of the Online STCCG Database.</t>
  </si>
  <si>
    <t>1.30R - Main Release Version</t>
  </si>
  <si>
    <t xml:space="preserve">Kazago </t>
  </si>
  <si>
    <t xml:space="preserve">Krajensky Founder </t>
  </si>
  <si>
    <t>Krax</t>
  </si>
  <si>
    <t>Krayton</t>
  </si>
  <si>
    <t>Kreechta</t>
  </si>
  <si>
    <t xml:space="preserve">Krozh </t>
  </si>
  <si>
    <t>Krunk</t>
  </si>
  <si>
    <t xml:space="preserve">Kukalaka </t>
  </si>
  <si>
    <t xml:space="preserve">Leck </t>
  </si>
  <si>
    <t xml:space="preserve">Leeta </t>
  </si>
  <si>
    <t>Lemec</t>
  </si>
  <si>
    <t xml:space="preserve">Letek </t>
  </si>
  <si>
    <t>Lurin</t>
  </si>
  <si>
    <t>Maihar'du</t>
  </si>
  <si>
    <t>Mardah</t>
  </si>
  <si>
    <t xml:space="preserve">Margh </t>
  </si>
  <si>
    <t xml:space="preserve">Market Research </t>
  </si>
  <si>
    <t>Morn</t>
  </si>
  <si>
    <t xml:space="preserve">Morta </t>
  </si>
  <si>
    <t>Naprem</t>
  </si>
  <si>
    <t>Nava</t>
  </si>
  <si>
    <t xml:space="preserve">Nibor </t>
  </si>
  <si>
    <t>Nilva</t>
  </si>
  <si>
    <t xml:space="preserve">Nog </t>
  </si>
  <si>
    <t xml:space="preserve">Omag </t>
  </si>
  <si>
    <t>Orb of Wisdom</t>
  </si>
  <si>
    <t xml:space="preserve">Orion Syndicate Bomb </t>
  </si>
  <si>
    <t>Par Lenor</t>
  </si>
  <si>
    <t xml:space="preserve">Patahk </t>
  </si>
  <si>
    <t>Patrol Ship</t>
  </si>
  <si>
    <t xml:space="preserve">Pel </t>
  </si>
  <si>
    <t>Phased Cloaking Device</t>
  </si>
  <si>
    <t>Plasma Energy Burst</t>
  </si>
  <si>
    <t>Prak</t>
  </si>
  <si>
    <t xml:space="preserve">Protection Racket </t>
  </si>
  <si>
    <t>Purchase Moon</t>
  </si>
  <si>
    <t xml:space="preserve">Qol </t>
  </si>
  <si>
    <t xml:space="preserve">Quark </t>
  </si>
  <si>
    <t xml:space="preserve">Quark's Bar </t>
  </si>
  <si>
    <t xml:space="preserve">Quark's Isolinear Rods </t>
  </si>
  <si>
    <t>Quark's Treasure</t>
  </si>
  <si>
    <t xml:space="preserve">Reactor Overload </t>
  </si>
  <si>
    <t>Rom</t>
  </si>
  <si>
    <t>Runabout Search</t>
  </si>
  <si>
    <t>Scepter of the Grand Nagus</t>
  </si>
  <si>
    <t xml:space="preserve">Scientific Method </t>
  </si>
  <si>
    <t xml:space="preserve">Senator Cretak </t>
  </si>
  <si>
    <t xml:space="preserve">Small Cloaking Device </t>
  </si>
  <si>
    <t xml:space="preserve">Solok </t>
  </si>
  <si>
    <t xml:space="preserve">Sovak </t>
  </si>
  <si>
    <t xml:space="preserve">Starry Night </t>
  </si>
  <si>
    <t xml:space="preserve">Strange Bedfellows </t>
  </si>
  <si>
    <t xml:space="preserve">Taar </t>
  </si>
  <si>
    <t xml:space="preserve">The Ferengi Rules of Acquisition </t>
  </si>
  <si>
    <t>Tog</t>
  </si>
  <si>
    <t>Tol</t>
  </si>
  <si>
    <t xml:space="preserve">Tower of Commerce </t>
  </si>
  <si>
    <t>Tulaberry Wine Negotiations</t>
  </si>
  <si>
    <t>U.S.S. Sao Paulo</t>
  </si>
  <si>
    <t>Vacuum-Desiccated Remains</t>
  </si>
  <si>
    <t xml:space="preserve">Writ of Accountability </t>
  </si>
  <si>
    <t>Rules of Acquisition</t>
  </si>
  <si>
    <t>Bashir Founder</t>
  </si>
  <si>
    <t>Jodmos</t>
  </si>
  <si>
    <t>Koval</t>
  </si>
  <si>
    <t>Legate Damar</t>
  </si>
  <si>
    <t>Luther Sloan</t>
  </si>
  <si>
    <t>Vedek Dax</t>
  </si>
  <si>
    <t>Second Anthology</t>
  </si>
  <si>
    <t>Federation</t>
  </si>
  <si>
    <t>Klingon</t>
  </si>
  <si>
    <t>Non-Aligned</t>
  </si>
  <si>
    <t>Romulan</t>
  </si>
  <si>
    <t>Bajoran</t>
  </si>
  <si>
    <t>Cardassian</t>
  </si>
  <si>
    <t>Dominion</t>
  </si>
  <si>
    <t>Ferengi</t>
  </si>
  <si>
    <t>Borg</t>
  </si>
  <si>
    <t>Hirogen</t>
  </si>
  <si>
    <t>Kazon</t>
  </si>
  <si>
    <t>Vidiian</t>
  </si>
  <si>
    <t>Neutral</t>
  </si>
  <si>
    <t>Tribble</t>
  </si>
  <si>
    <t>Trouble</t>
  </si>
  <si>
    <t>The Trouble With Tribbles</t>
  </si>
  <si>
    <t>Orb of Time</t>
  </si>
  <si>
    <t>Chula: The Drink</t>
  </si>
  <si>
    <t>Chula: The Way Home</t>
  </si>
  <si>
    <t xml:space="preserve">Executive Authorization </t>
  </si>
  <si>
    <t>Ferengi Infestation</t>
  </si>
  <si>
    <t>Lineup</t>
  </si>
  <si>
    <t>Oops!</t>
  </si>
  <si>
    <t>Palukoo</t>
  </si>
  <si>
    <t>Q Gets the Point</t>
  </si>
  <si>
    <t>Storage Compartment Door</t>
  </si>
  <si>
    <t>Classic Communicator</t>
  </si>
  <si>
    <t>Classic Medical Tricorder</t>
  </si>
  <si>
    <t>Classic Tricorder</t>
  </si>
  <si>
    <t>Classic Type II Phaser</t>
  </si>
  <si>
    <t>VR Headset</t>
  </si>
  <si>
    <t>62nd Rule of Acquisition</t>
  </si>
  <si>
    <t>Organian Peace Treaty</t>
  </si>
  <si>
    <t>Subspace Transporter</t>
  </si>
  <si>
    <t>Temporal Investigations</t>
  </si>
  <si>
    <t>Treaty: Cardassian/Bajoran</t>
  </si>
  <si>
    <t>Treaty: Romulan/Bajoran</t>
  </si>
  <si>
    <t>Deep Space Station K-7</t>
  </si>
  <si>
    <t>Chain Reaction Ricochet</t>
  </si>
  <si>
    <t>Homefront</t>
  </si>
  <si>
    <t>HQ: Orbital Weapons Platform</t>
  </si>
  <si>
    <t>Make It So</t>
  </si>
  <si>
    <t>Obelisk of Masaka</t>
  </si>
  <si>
    <t>Panel Overload</t>
  </si>
  <si>
    <t>Q the Referee</t>
  </si>
  <si>
    <t>Resistance is Futile</t>
  </si>
  <si>
    <t>Tribble Bomb</t>
  </si>
  <si>
    <t>We Look for Things</t>
  </si>
  <si>
    <t>Burial Ground</t>
  </si>
  <si>
    <t>Live Long and Prosper</t>
  </si>
  <si>
    <t>Obedience Brings Victory</t>
  </si>
  <si>
    <t>Scan Cycle Check</t>
  </si>
  <si>
    <t>Suicidal Attack</t>
  </si>
  <si>
    <t>Agricultural Assessment</t>
  </si>
  <si>
    <t>Assign Support Personnel</t>
  </si>
  <si>
    <t>Council of Warriors</t>
  </si>
  <si>
    <t xml:space="preserve">Defend Homeworld </t>
  </si>
  <si>
    <t>Hero of the Empire</t>
  </si>
  <si>
    <t>First Minister Shakaar</t>
  </si>
  <si>
    <t>Sarish Rez</t>
  </si>
  <si>
    <t>Six of Thirteen</t>
  </si>
  <si>
    <t>Third of Five</t>
  </si>
  <si>
    <t>Broca</t>
  </si>
  <si>
    <t>Kira</t>
  </si>
  <si>
    <t>Amet'alox</t>
  </si>
  <si>
    <t>Lam</t>
  </si>
  <si>
    <t xml:space="preserve">Thot Gor </t>
  </si>
  <si>
    <t>Thot Pran</t>
  </si>
  <si>
    <t>Varat'idan</t>
  </si>
  <si>
    <t>B.G. Robinson</t>
  </si>
  <si>
    <t xml:space="preserve">Dr. McCoy </t>
  </si>
  <si>
    <t>Dulmer</t>
  </si>
  <si>
    <t>Ensign Chekov</t>
  </si>
  <si>
    <t>Ensign O'Brien</t>
  </si>
  <si>
    <t>Lt. Bailey</t>
  </si>
  <si>
    <t>Lt. Bashir</t>
  </si>
  <si>
    <t>Lt. D'Amato</t>
  </si>
  <si>
    <t xml:space="preserve">Lt. Dax </t>
  </si>
  <si>
    <t>Lt. Grant</t>
  </si>
  <si>
    <t>Lt. Nagata</t>
  </si>
  <si>
    <t xml:space="preserve">Lt. Sisko </t>
  </si>
  <si>
    <t xml:space="preserve">Lt. Sulu </t>
  </si>
  <si>
    <t>Lt. Uhura</t>
  </si>
  <si>
    <t>Lt. Watley</t>
  </si>
  <si>
    <t>Lucsly</t>
  </si>
  <si>
    <t>Mr. Scott</t>
  </si>
  <si>
    <t>Mr. Spock</t>
  </si>
  <si>
    <t>Nilz Baris</t>
  </si>
  <si>
    <t>Falar</t>
  </si>
  <si>
    <t xml:space="preserve">Lumba </t>
  </si>
  <si>
    <t>Mordoc</t>
  </si>
  <si>
    <t xml:space="preserve">Arne Darvin </t>
  </si>
  <si>
    <t xml:space="preserve">Captain Koloth </t>
  </si>
  <si>
    <t>Daval</t>
  </si>
  <si>
    <t>Kered</t>
  </si>
  <si>
    <t>Korax</t>
  </si>
  <si>
    <t>Kras</t>
  </si>
  <si>
    <t>Thopok</t>
  </si>
  <si>
    <t>Tumek</t>
  </si>
  <si>
    <t>Barry Waddle</t>
  </si>
  <si>
    <t>Danderdag</t>
  </si>
  <si>
    <t>Gem</t>
  </si>
  <si>
    <t>Grebnedlog</t>
  </si>
  <si>
    <t>Liam Bilby</t>
  </si>
  <si>
    <t xml:space="preserve">Odo </t>
  </si>
  <si>
    <t>Reginod</t>
  </si>
  <si>
    <t>Yint</t>
  </si>
  <si>
    <t>Jenok</t>
  </si>
  <si>
    <t>Kalenna</t>
  </si>
  <si>
    <t xml:space="preserve">Keras </t>
  </si>
  <si>
    <t xml:space="preserve">The Centurion </t>
  </si>
  <si>
    <t>Velal</t>
  </si>
  <si>
    <t>Q-Type Android</t>
  </si>
  <si>
    <t>Bajoran Raider</t>
  </si>
  <si>
    <t>Bok'Nor</t>
  </si>
  <si>
    <t>The Nexus</t>
  </si>
  <si>
    <t>The Motion Pictures</t>
  </si>
  <si>
    <t>Ceti Eel</t>
  </si>
  <si>
    <t>Saavik</t>
  </si>
  <si>
    <t>Khan</t>
  </si>
  <si>
    <t>Wajahut</t>
  </si>
  <si>
    <t xml:space="preserve">Stolen Attack Ship </t>
  </si>
  <si>
    <t>Breen Warship</t>
  </si>
  <si>
    <t>Dominion Battleship</t>
  </si>
  <si>
    <t>Weyoun's Warship</t>
  </si>
  <si>
    <t>Columbus</t>
  </si>
  <si>
    <t>Starship Constitution</t>
  </si>
  <si>
    <t>Starship Enterprise</t>
  </si>
  <si>
    <t>Brunt's Shuttle</t>
  </si>
  <si>
    <t>I.K.C. Gr'oth</t>
  </si>
  <si>
    <t>I.K.C. Ning'tao</t>
  </si>
  <si>
    <t>Mondor</t>
  </si>
  <si>
    <t>Gal Gath'thong</t>
  </si>
  <si>
    <t>Bajoran Shrine</t>
  </si>
  <si>
    <t>Bajoran Phaser Banks</t>
  </si>
  <si>
    <t>Breen Disruptor Burst</t>
  </si>
  <si>
    <t>Breen Energy-Dampening Weapon</t>
  </si>
  <si>
    <t>Chain Reaction Pulsar</t>
  </si>
  <si>
    <t>Sherman's Peak</t>
  </si>
  <si>
    <t>1 Tribble (Bonus)</t>
  </si>
  <si>
    <t>1 Tribble (Discard)</t>
  </si>
  <si>
    <t>1 Tribble (Go)</t>
  </si>
  <si>
    <t>10 Tribbles (Bonus)</t>
  </si>
  <si>
    <t>10 Tribbles (Go)</t>
  </si>
  <si>
    <t>10 Tribbles (Poison)</t>
  </si>
  <si>
    <t>100 Tribbles (Bonus)</t>
  </si>
  <si>
    <t>100 Tribbles (Poison)</t>
  </si>
  <si>
    <t>100 Tribbles (Rescue)</t>
  </si>
  <si>
    <t>1,000 Tribbles (Bonus)</t>
  </si>
  <si>
    <t>1,000 Tribbles (Discard)</t>
  </si>
  <si>
    <t>1,000 Tribbles (Rescue)</t>
  </si>
  <si>
    <t>10,000 Tribbles (Go)</t>
  </si>
  <si>
    <t>10,000 Tribbles (Poison)</t>
  </si>
  <si>
    <t>10,000 Tribbles (Rescue)</t>
  </si>
  <si>
    <t>100,000 Tribbles (Clone)</t>
  </si>
  <si>
    <t>100,000 Tribbles (Discard)</t>
  </si>
  <si>
    <t>100,000 Tribbles (Rescue)</t>
  </si>
  <si>
    <t>... In the Engine Room</t>
  </si>
  <si>
    <t>... In the Transporters</t>
  </si>
  <si>
    <t>... On the Station</t>
  </si>
  <si>
    <t>... On the Bridge</t>
  </si>
  <si>
    <t>Rare+</t>
  </si>
  <si>
    <t xml:space="preserve">Alien Parasites &amp; REM Fatigue </t>
  </si>
  <si>
    <t>Anaphasic Organism &amp; Nagilum</t>
  </si>
  <si>
    <t>Ancient Computer &amp; Microvirus</t>
  </si>
  <si>
    <t>Computer Weapon &amp; Hyper-Aging</t>
  </si>
  <si>
    <t>Female's Love Interest &amp; Garbage Scow</t>
  </si>
  <si>
    <t xml:space="preserve">Male's Love Interest &amp; Plague Ship </t>
  </si>
  <si>
    <t>Unlimited Premiere</t>
  </si>
  <si>
    <t>UNLIMITED PREMIERE</t>
  </si>
  <si>
    <r>
      <t xml:space="preserve">                  </t>
    </r>
    <r>
      <rPr>
        <b/>
        <sz val="10"/>
        <rFont val="Arial"/>
        <family val="2"/>
      </rPr>
      <t>Blaze of Glory Foils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 xml:space="preserve">Promotional Foils, </t>
    </r>
    <r>
      <rPr>
        <sz val="10"/>
        <rFont val="Arial"/>
        <family val="2"/>
      </rPr>
      <t>and</t>
    </r>
    <r>
      <rPr>
        <b/>
        <sz val="10"/>
        <rFont val="Arial"/>
        <family val="2"/>
      </rPr>
      <t xml:space="preserve"> Unlimited Premiere</t>
    </r>
    <r>
      <rPr>
        <sz val="10"/>
        <rFont val="Arial"/>
        <family val="2"/>
      </rPr>
      <t xml:space="preserve"> (AKA White-Border Cards)</t>
    </r>
    <r>
      <rPr>
        <b/>
        <sz val="10"/>
        <rFont val="Arial"/>
        <family val="2"/>
      </rPr>
      <t>.</t>
    </r>
  </si>
  <si>
    <r>
      <t xml:space="preserve">               - Contains all sets &amp; cards released since Premiere, including </t>
    </r>
    <r>
      <rPr>
        <b/>
        <sz val="10"/>
        <rFont val="Arial"/>
        <family val="2"/>
      </rPr>
      <t>The Motion Pictures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Reflections</t>
    </r>
    <r>
      <rPr>
        <sz val="10"/>
        <rFont val="Arial"/>
        <family val="0"/>
      </rPr>
      <t>,</t>
    </r>
  </si>
  <si>
    <t xml:space="preserve">Covert Installation II </t>
  </si>
  <si>
    <t>Excavation II</t>
  </si>
  <si>
    <t>Explore Black Cluster II</t>
  </si>
  <si>
    <t>Explore Typhon Expanse II</t>
  </si>
  <si>
    <t>Investigate Anomaly II</t>
  </si>
  <si>
    <t xml:space="preserve">Investigate Sighting II </t>
  </si>
  <si>
    <t>Relief Mission II</t>
  </si>
  <si>
    <t xml:space="preserve">Secret Salvage II </t>
  </si>
  <si>
    <t>Test Mission II</t>
  </si>
  <si>
    <t xml:space="preserve">Beverly and Will </t>
  </si>
  <si>
    <t>Data and Geordi</t>
  </si>
  <si>
    <t>Data and Picard</t>
  </si>
  <si>
    <t xml:space="preserve">Jean Luc and Beverly </t>
  </si>
  <si>
    <t>Sons Of Mogh</t>
  </si>
  <si>
    <t xml:space="preserve">The Trois </t>
  </si>
  <si>
    <t>Enhanced Premiere</t>
  </si>
  <si>
    <t>Mirror, Mirror</t>
  </si>
  <si>
    <t xml:space="preserve">Tantalus Field </t>
  </si>
  <si>
    <t>A Fast Ship Would Be Nice</t>
  </si>
  <si>
    <t>U.S.S. Reliant (Fed - Alternate)</t>
  </si>
  <si>
    <t>Admiral Kirk</t>
  </si>
  <si>
    <t>Target Warp Field Coils</t>
  </si>
  <si>
    <t xml:space="preserve">Artillery Attack </t>
  </si>
  <si>
    <t>Chula: The Game</t>
  </si>
  <si>
    <t>Denevan Neural Parasites</t>
  </si>
  <si>
    <t xml:space="preserve">Distraction </t>
  </si>
  <si>
    <t>Emergency Conversion</t>
  </si>
  <si>
    <t xml:space="preserve">Gorn Encounter </t>
  </si>
  <si>
    <t>Horta</t>
  </si>
  <si>
    <t>Kelvan Show of Force</t>
  </si>
  <si>
    <t>Quantum Fissure</t>
  </si>
  <si>
    <t>Royale Casino: Slots</t>
  </si>
  <si>
    <t>Bajoran Wormhole Mirror Universe</t>
  </si>
  <si>
    <t>The Guardian of Forever</t>
  </si>
  <si>
    <t>Agonizer</t>
  </si>
  <si>
    <t>Classic Disruptor</t>
  </si>
  <si>
    <t xml:space="preserve">Ferengi Whip </t>
  </si>
  <si>
    <t xml:space="preserve">Mirror Dagger </t>
  </si>
  <si>
    <t>Multidimensional Transporter Device</t>
  </si>
  <si>
    <t>Romulan Cloaking Device</t>
  </si>
  <si>
    <t>Self-Sealing Stem Bolts</t>
  </si>
  <si>
    <t>Stolen Cloaking Device</t>
  </si>
  <si>
    <t>35th Rule of Acquisition</t>
  </si>
  <si>
    <t>Blood Screening</t>
  </si>
  <si>
    <t>Treaty: Federation/Dominion</t>
  </si>
  <si>
    <t>Alliance Nor</t>
  </si>
  <si>
    <t>Mirror Terok Nor</t>
  </si>
  <si>
    <t>Terran Outpost</t>
  </si>
  <si>
    <t>Terran Rebellion HQ</t>
  </si>
  <si>
    <t>Klingon Empire Outpost</t>
  </si>
  <si>
    <t>Agony Booth</t>
  </si>
  <si>
    <t>Crossover</t>
  </si>
  <si>
    <t>Emblem of The Alliance</t>
  </si>
  <si>
    <t>Emblem of the Empire</t>
  </si>
  <si>
    <t>Hostage Trade</t>
  </si>
  <si>
    <t>No Way Out</t>
  </si>
  <si>
    <t>The Art of Diplomacy</t>
  </si>
  <si>
    <t>Transporter Mixup</t>
  </si>
  <si>
    <t>I'm A Doctor, Not A Bricklayer!</t>
  </si>
  <si>
    <t>Vulcan "Death Grip"</t>
  </si>
  <si>
    <t>Disrupt Alliance</t>
  </si>
  <si>
    <t>Feldomite Rush</t>
  </si>
  <si>
    <t>Historical Research</t>
  </si>
  <si>
    <t>Mine Dilithium</t>
  </si>
  <si>
    <t>Search for Rebels</t>
  </si>
  <si>
    <t xml:space="preserve">Construct Starship </t>
  </si>
  <si>
    <t xml:space="preserve">For Cardassia! </t>
  </si>
  <si>
    <t>The Emperor's New Cloak</t>
  </si>
  <si>
    <t xml:space="preserve">Bareil </t>
  </si>
  <si>
    <t xml:space="preserve">Commander Leeta </t>
  </si>
  <si>
    <t>Gantt</t>
  </si>
  <si>
    <t>Javek Len</t>
  </si>
  <si>
    <t xml:space="preserve">Overseer Odo </t>
  </si>
  <si>
    <t xml:space="preserve">Romara Cal </t>
  </si>
  <si>
    <t>Taymar Bern</t>
  </si>
  <si>
    <t xml:space="preserve">The Intendant </t>
  </si>
  <si>
    <t>Weyoun of Borg</t>
  </si>
  <si>
    <t>Aramax</t>
  </si>
  <si>
    <t>Dorza</t>
  </si>
  <si>
    <t>Overseer Mardel</t>
  </si>
  <si>
    <t>Security Chief Garak</t>
  </si>
  <si>
    <t>Thrax</t>
  </si>
  <si>
    <t>Luaran</t>
  </si>
  <si>
    <t xml:space="preserve">Captain Bashir </t>
  </si>
  <si>
    <t>Captain Dax</t>
  </si>
  <si>
    <t>Chief Engineer Scott</t>
  </si>
  <si>
    <t>Chief Navigator Chekov</t>
  </si>
  <si>
    <t>Chief Surgeon McCoy</t>
  </si>
  <si>
    <t>Comm Officer Uhura</t>
  </si>
  <si>
    <t>Crewman Wilson</t>
  </si>
  <si>
    <t xml:space="preserve">Dr. Farallon </t>
  </si>
  <si>
    <t>Ensign Davis</t>
  </si>
  <si>
    <t>Ensign Gaffney</t>
  </si>
  <si>
    <t>First Officer Spock</t>
  </si>
  <si>
    <t>Jake Sisko</t>
  </si>
  <si>
    <t>James Tiberius Kirk</t>
  </si>
  <si>
    <t>Lt. Kyle</t>
  </si>
  <si>
    <t>Lt. Moreau</t>
  </si>
  <si>
    <t>Marauder</t>
  </si>
  <si>
    <t>Marlena Moreau</t>
  </si>
  <si>
    <t>Mr. Andrews</t>
  </si>
  <si>
    <t>Mr. Tuvok</t>
  </si>
  <si>
    <t>Nurse Chapel</t>
  </si>
  <si>
    <t>Prot</t>
  </si>
  <si>
    <t>Security Chief Sulu</t>
  </si>
  <si>
    <t>Smiley</t>
  </si>
  <si>
    <t>Transporter Chief Kyle</t>
  </si>
  <si>
    <t>Mr. Brunt</t>
  </si>
  <si>
    <t>Mr. Nog</t>
  </si>
  <si>
    <t xml:space="preserve">Mr. Quark </t>
  </si>
  <si>
    <t>Mr. Rom</t>
  </si>
  <si>
    <t>Korvek</t>
  </si>
  <si>
    <t>Loreva</t>
  </si>
  <si>
    <t xml:space="preserve">Regent Worf </t>
  </si>
  <si>
    <t>Rinox</t>
  </si>
  <si>
    <t>Rukor</t>
  </si>
  <si>
    <t>T'Vor</t>
  </si>
  <si>
    <t>Telok</t>
  </si>
  <si>
    <t>Vartoq</t>
  </si>
  <si>
    <t>Balok</t>
  </si>
  <si>
    <t>Dr. Roger Korby</t>
  </si>
  <si>
    <t>Ezri</t>
  </si>
  <si>
    <t>Mission Specialist</t>
  </si>
  <si>
    <t>Support Personnel</t>
  </si>
  <si>
    <t>Fontaine</t>
  </si>
  <si>
    <t xml:space="preserve">Mr. Sisko </t>
  </si>
  <si>
    <t xml:space="preserve">Professor Sisko </t>
  </si>
  <si>
    <t>Ruk</t>
  </si>
  <si>
    <t>Wyatt Earp</t>
  </si>
  <si>
    <t>Commander Charvanek</t>
  </si>
  <si>
    <t>D'vano</t>
  </si>
  <si>
    <t>Gorrus</t>
  </si>
  <si>
    <t>Subcommander Tal</t>
  </si>
  <si>
    <t>Tagus</t>
  </si>
  <si>
    <t>Alliance Interceptor</t>
  </si>
  <si>
    <t>Bajoran Warship</t>
  </si>
  <si>
    <t>Alliance Galor</t>
  </si>
  <si>
    <t>Enhanced Attack Ship</t>
  </si>
  <si>
    <t xml:space="preserve">Defiant </t>
  </si>
  <si>
    <t>I.S.S. Constitution</t>
  </si>
  <si>
    <t>I.S.S. Enterprise</t>
  </si>
  <si>
    <t>Rebel Interceptor</t>
  </si>
  <si>
    <t>Type 18 Shuttlepod</t>
  </si>
  <si>
    <t>Mirror Ferengi Shuttle</t>
  </si>
  <si>
    <t>Alliance K'Vort</t>
  </si>
  <si>
    <t>Engine Imbalance</t>
  </si>
  <si>
    <t>Lure of the Nexus</t>
  </si>
  <si>
    <t>U.S.S. Enterprise-A</t>
  </si>
  <si>
    <t>Cetacean Institute</t>
  </si>
  <si>
    <t>Alliance Vor'Cha</t>
  </si>
  <si>
    <t>I.K.C. Ki'tang</t>
  </si>
  <si>
    <t>Regency 1</t>
  </si>
  <si>
    <t>Fesarius</t>
  </si>
  <si>
    <t xml:space="preserve">Battle Cruiser </t>
  </si>
  <si>
    <t>Ops: Mirror Universe</t>
  </si>
  <si>
    <t>Halkan Council</t>
  </si>
  <si>
    <t>Aggressive Behavior</t>
  </si>
  <si>
    <t>Astral Eddy</t>
  </si>
  <si>
    <t>Civil Unrest</t>
  </si>
  <si>
    <t>Flash Plasma Storm</t>
  </si>
  <si>
    <t>Hanonian Land Eel</t>
  </si>
  <si>
    <t>Hull Breach</t>
  </si>
  <si>
    <t>Implication</t>
  </si>
  <si>
    <t>Kazon Bomb</t>
  </si>
  <si>
    <t>Komar Possession</t>
  </si>
  <si>
    <t>Lack Of Preparation</t>
  </si>
  <si>
    <t>Macrovirus</t>
  </si>
  <si>
    <t>Spatial Rift</t>
  </si>
  <si>
    <t>Subspace Fracture</t>
  </si>
  <si>
    <t>The Cloud</t>
  </si>
  <si>
    <t>The Swarm</t>
  </si>
  <si>
    <t>Trabe Grenade</t>
  </si>
  <si>
    <t>Twisted</t>
  </si>
  <si>
    <t>Volcanic Eruption</t>
  </si>
  <si>
    <t>Barzan Wormhole</t>
  </si>
  <si>
    <t>Temporal Micro-Wormhole</t>
  </si>
  <si>
    <t>Bio-Neural Gel Pack</t>
  </si>
  <si>
    <t>Kazon Disruptor</t>
  </si>
  <si>
    <t>Kazon Disruptor Rifle</t>
  </si>
  <si>
    <t>Medical Kit</t>
  </si>
  <si>
    <t>Mobile Holo-Emitter</t>
  </si>
  <si>
    <t>Transporter Control Module</t>
  </si>
  <si>
    <t>Vidiian Harvester</t>
  </si>
  <si>
    <t>Alice</t>
  </si>
  <si>
    <t>Chula: Echoes</t>
  </si>
  <si>
    <t>Chula: Trickery</t>
  </si>
  <si>
    <t>Cytoplasmic Life-form</t>
  </si>
  <si>
    <t>Dejaren</t>
  </si>
  <si>
    <t>Emergent Life-form</t>
  </si>
  <si>
    <t>Primitive Humanoids</t>
  </si>
  <si>
    <t>The Clown: Guillotine</t>
  </si>
  <si>
    <t>The Clown: Playing Doctor</t>
  </si>
  <si>
    <t>Your Galaxy Is Impure</t>
  </si>
  <si>
    <t>'45 Dom Perignon</t>
  </si>
  <si>
    <t>Bynars Data Transfer</t>
  </si>
  <si>
    <t>Ferengi Financial Data Net</t>
  </si>
  <si>
    <t>Transwarp Hub</t>
  </si>
  <si>
    <t>Cybernetics Expertise</t>
  </si>
  <si>
    <t>Holoprogram: Deadwood</t>
  </si>
  <si>
    <t>Holoprogram: Noah's Mountain Retreat</t>
  </si>
  <si>
    <t>Holoprogram: The Fortress of Doom</t>
  </si>
  <si>
    <t>Jem'Hadar Shrouding</t>
  </si>
  <si>
    <t>Tongo</t>
  </si>
  <si>
    <t>I'm a Doctor, Not a Bartender</t>
  </si>
  <si>
    <t>I've Been Waiting For You</t>
  </si>
  <si>
    <t>Remember the Alamo</t>
  </si>
  <si>
    <t>Mine Gallicite</t>
  </si>
  <si>
    <t>Repair Memorial</t>
  </si>
  <si>
    <t>Seal Rift</t>
  </si>
  <si>
    <t>Study Protonebula</t>
  </si>
  <si>
    <t>Transport Colonists</t>
  </si>
  <si>
    <t>Bajoran Resistance Cell</t>
  </si>
  <si>
    <t>Orbital Bombardment</t>
  </si>
  <si>
    <t>Els Renora</t>
  </si>
  <si>
    <t>Teero Anaydis</t>
  </si>
  <si>
    <t>Son'a Battleship</t>
  </si>
  <si>
    <t>The Whale Probe</t>
  </si>
  <si>
    <t>James T. Kirk</t>
  </si>
  <si>
    <t>Krase</t>
  </si>
  <si>
    <t>Caithlin Dar</t>
  </si>
  <si>
    <t>Ekoor</t>
  </si>
  <si>
    <t>Mila</t>
  </si>
  <si>
    <t>Rusot</t>
  </si>
  <si>
    <t>Seskal</t>
  </si>
  <si>
    <t>Vornar</t>
  </si>
  <si>
    <t>Admiral J. P. Hanson</t>
  </si>
  <si>
    <t>Boothby</t>
  </si>
  <si>
    <t>Edward Jellico</t>
  </si>
  <si>
    <t>Lewis Zimmerman</t>
  </si>
  <si>
    <t>Naomi Wildman</t>
  </si>
  <si>
    <t>Sam Lavelle</t>
  </si>
  <si>
    <t>The E.C.H.</t>
  </si>
  <si>
    <t>Rulat</t>
  </si>
  <si>
    <t>B'Elanna Daughter of Miral</t>
  </si>
  <si>
    <t>Kar'meth</t>
  </si>
  <si>
    <t>Nirok</t>
  </si>
  <si>
    <t>Ah-Kel and Ro-Kel</t>
  </si>
  <si>
    <t>Anastasia Komananov</t>
  </si>
  <si>
    <t>Arachnia</t>
  </si>
  <si>
    <t>Buster Kincaid</t>
  </si>
  <si>
    <t>Carlos</t>
  </si>
  <si>
    <t>Chaotica</t>
  </si>
  <si>
    <t>Cyrus Redblock</t>
  </si>
  <si>
    <t>Deputy Rozhenko</t>
  </si>
  <si>
    <t>Dr. Noah</t>
  </si>
  <si>
    <t>Duchamps</t>
  </si>
  <si>
    <t>Durango</t>
  </si>
  <si>
    <t>Eli Hollander</t>
  </si>
  <si>
    <t>Falcon</t>
  </si>
  <si>
    <t>Frank Hollander</t>
  </si>
  <si>
    <t>John Watson</t>
  </si>
  <si>
    <t>Leonardo da Vinci</t>
  </si>
  <si>
    <t>Lily</t>
  </si>
  <si>
    <t>Lonzak</t>
  </si>
  <si>
    <t>Madam Pulaski</t>
  </si>
  <si>
    <t>Minuet</t>
  </si>
  <si>
    <t>Mona Luvsitt</t>
  </si>
  <si>
    <t>Mr. Garak</t>
  </si>
  <si>
    <t>Nicki the Nose</t>
  </si>
  <si>
    <t>Pralor Unit 6263</t>
  </si>
  <si>
    <t>Professor Moriarty</t>
  </si>
  <si>
    <t>Regina Barthalomew</t>
  </si>
  <si>
    <t>Secret Agent Julian Bashir</t>
  </si>
  <si>
    <t xml:space="preserve">Sheriff Worf </t>
  </si>
  <si>
    <t>The President of Earth</t>
  </si>
  <si>
    <t>Vic Fontaine</t>
  </si>
  <si>
    <t>Praetor Neral</t>
  </si>
  <si>
    <t>Maleth</t>
  </si>
  <si>
    <t>Ar-Q-ologist</t>
  </si>
  <si>
    <t>Q's Fantasy Women</t>
  </si>
  <si>
    <t>Quandary</t>
  </si>
  <si>
    <t>Trullux</t>
  </si>
  <si>
    <t>Baxial</t>
  </si>
  <si>
    <t>Cravic Warship</t>
  </si>
  <si>
    <t>Pralor Warship</t>
  </si>
  <si>
    <t>Holosuite</t>
  </si>
  <si>
    <t>Ancestral Vision</t>
  </si>
  <si>
    <t>Kal-Toh</t>
  </si>
  <si>
    <t>The Next Emanation</t>
  </si>
  <si>
    <t>Villagers With Torches</t>
  </si>
  <si>
    <t>Kazon Outpost</t>
  </si>
  <si>
    <t>Nekrit Supply Depot</t>
  </si>
  <si>
    <t>Vidiian Outpost</t>
  </si>
  <si>
    <t>Blue Alert</t>
  </si>
  <si>
    <t>Caretaker's Array</t>
  </si>
  <si>
    <t>Containment Field</t>
  </si>
  <si>
    <t>Delta Quadrant Spatial Scission</t>
  </si>
  <si>
    <t>Handshake</t>
  </si>
  <si>
    <t>Home Away From Home</t>
  </si>
  <si>
    <t>The Kazon Collective</t>
  </si>
  <si>
    <t>The Vidiian Sodality</t>
  </si>
  <si>
    <t>Vidiian Boarding Claw</t>
  </si>
  <si>
    <t>War Council</t>
  </si>
  <si>
    <t>Beyond The Subatomic</t>
  </si>
  <si>
    <t>Distortion Of Space/Time Continuum</t>
  </si>
  <si>
    <t>Mutation</t>
  </si>
  <si>
    <t>Nanoprobe Resuscitation</t>
  </si>
  <si>
    <t>Quinn</t>
  </si>
  <si>
    <t>The Gift</t>
  </si>
  <si>
    <t>The Phage</t>
  </si>
  <si>
    <t>The Power</t>
  </si>
  <si>
    <t>Acquire Technology</t>
  </si>
  <si>
    <t>Aftermath</t>
  </si>
  <si>
    <t>Ambush Ship</t>
  </si>
  <si>
    <t>Answer Distress Signal</t>
  </si>
  <si>
    <t>Assist Cooperative</t>
  </si>
  <si>
    <t>Catalog Phenomena</t>
  </si>
  <si>
    <t>Combat Training</t>
  </si>
  <si>
    <t>Contact Resistance</t>
  </si>
  <si>
    <t>Cure Deadly Virus</t>
  </si>
  <si>
    <t>Expose Plot</t>
  </si>
  <si>
    <t>Heal Life-Form</t>
  </si>
  <si>
    <t>Inversion Mystery</t>
  </si>
  <si>
    <t>Investigate Quantum Singularity</t>
  </si>
  <si>
    <t>Kazon Conference</t>
  </si>
  <si>
    <t>Liberation</t>
  </si>
  <si>
    <t>Prevent Annihilation</t>
  </si>
  <si>
    <t>Prison Break</t>
  </si>
  <si>
    <t>Reinitialize Warp Reaction</t>
  </si>
  <si>
    <t>Research Phage</t>
  </si>
  <si>
    <t>Restock Supplies</t>
  </si>
  <si>
    <t>Restore Victims</t>
  </si>
  <si>
    <t>Return Life-form</t>
  </si>
  <si>
    <t>Revive Settlers</t>
  </si>
  <si>
    <t>Salvage Operation</t>
  </si>
  <si>
    <t>Stop Bombardment</t>
  </si>
  <si>
    <t>Study Interment Site</t>
  </si>
  <si>
    <t>Study Interstellar Colony</t>
  </si>
  <si>
    <t>Tak Tak Negotiation</t>
  </si>
  <si>
    <t>Unseat Dictator</t>
  </si>
  <si>
    <t>Boarding Party</t>
  </si>
  <si>
    <t>Divert Power</t>
  </si>
  <si>
    <t>Organ Theft</t>
  </si>
  <si>
    <t>Cavit</t>
  </si>
  <si>
    <t>Dr. Fitzgerald</t>
  </si>
  <si>
    <t>Harry Kim</t>
  </si>
  <si>
    <t>Joseph Carey</t>
  </si>
  <si>
    <t>Kathryn Janeway</t>
  </si>
  <si>
    <t>Mitchell</t>
  </si>
  <si>
    <t>Mortimer Harren</t>
  </si>
  <si>
    <t>Rollins</t>
  </si>
  <si>
    <t>Samantha Wildman</t>
  </si>
  <si>
    <t>Stadi</t>
  </si>
  <si>
    <t>The Doctor</t>
  </si>
  <si>
    <t>Tom Paris</t>
  </si>
  <si>
    <t>Tuvok</t>
  </si>
  <si>
    <t>Vorik</t>
  </si>
  <si>
    <t>William Telfer</t>
  </si>
  <si>
    <t>Dr. Arridor</t>
  </si>
  <si>
    <t>Kol</t>
  </si>
  <si>
    <t>Corez</t>
  </si>
  <si>
    <t>Culluh</t>
  </si>
  <si>
    <t>Haliz</t>
  </si>
  <si>
    <t>Halok</t>
  </si>
  <si>
    <t>Haron</t>
  </si>
  <si>
    <t>Jabin</t>
  </si>
  <si>
    <t>Karden</t>
  </si>
  <si>
    <t>Loran</t>
  </si>
  <si>
    <t>Maniz</t>
  </si>
  <si>
    <t>Minnis</t>
  </si>
  <si>
    <t>Narret</t>
  </si>
  <si>
    <t>Rabek</t>
  </si>
  <si>
    <t>Razik</t>
  </si>
  <si>
    <t>Rettick</t>
  </si>
  <si>
    <t>Ril</t>
  </si>
  <si>
    <t>Saldin</t>
  </si>
  <si>
    <t>Tersa</t>
  </si>
  <si>
    <t>Tierna</t>
  </si>
  <si>
    <t>Valek</t>
  </si>
  <si>
    <t>Arturis</t>
  </si>
  <si>
    <t>Dr. Ma'Bor Jetrel</t>
  </si>
  <si>
    <t>Dr. Neria</t>
  </si>
  <si>
    <t>Kes</t>
  </si>
  <si>
    <t>Kurros</t>
  </si>
  <si>
    <t>Magistrate Drang</t>
  </si>
  <si>
    <t>Mission Points</t>
  </si>
  <si>
    <t>Nimira</t>
  </si>
  <si>
    <t>Paxim</t>
  </si>
  <si>
    <t>Penk</t>
  </si>
  <si>
    <t>Seven of Nine</t>
  </si>
  <si>
    <t>Tanis</t>
  </si>
  <si>
    <t>The Pendari Champion</t>
  </si>
  <si>
    <t>Nevala</t>
  </si>
  <si>
    <t>Rekar</t>
  </si>
  <si>
    <t>Danara Pel</t>
  </si>
  <si>
    <t>Dereth</t>
  </si>
  <si>
    <t>Drenol</t>
  </si>
  <si>
    <t>Hophalin</t>
  </si>
  <si>
    <t>Losarus</t>
  </si>
  <si>
    <t>Motura</t>
  </si>
  <si>
    <t>Nadirum</t>
  </si>
  <si>
    <t>Nirata</t>
  </si>
  <si>
    <t>Sethis</t>
  </si>
  <si>
    <t>Sorum</t>
  </si>
  <si>
    <t>Sulan</t>
  </si>
  <si>
    <t>Telari</t>
  </si>
  <si>
    <t>Thaden</t>
  </si>
  <si>
    <t>Delta Flyer</t>
  </si>
  <si>
    <t>Type 9 Shuttlecraft</t>
  </si>
  <si>
    <t>U.S.S. Intrepid</t>
  </si>
  <si>
    <t>U.S.S. Voyager</t>
  </si>
  <si>
    <t>Kazon Raider</t>
  </si>
  <si>
    <t>Kazon Shuttle</t>
  </si>
  <si>
    <t>Kazon Warship</t>
  </si>
  <si>
    <t>Bothan Vessel</t>
  </si>
  <si>
    <t>Vidiian Cruiser</t>
  </si>
  <si>
    <t>Vidiian Interceptor</t>
  </si>
  <si>
    <t>Vidiian Scout Vessel</t>
  </si>
  <si>
    <t>Voyager</t>
  </si>
  <si>
    <t>Starter (Voyager)</t>
  </si>
  <si>
    <t>Ankari "Spirits"</t>
  </si>
  <si>
    <t>Impressive Trophies</t>
  </si>
  <si>
    <t>Invasive Procedures</t>
  </si>
  <si>
    <t>Photonic Energy Being</t>
  </si>
  <si>
    <t>Replicator Accident</t>
  </si>
  <si>
    <t>Sabotaged Negotiations</t>
  </si>
  <si>
    <t>The Clown: Beneath the Mask</t>
  </si>
  <si>
    <t>The Clown: My Festival</t>
  </si>
  <si>
    <t>The Weak Will Perish</t>
  </si>
  <si>
    <t>Borg Data Node</t>
  </si>
  <si>
    <t>Borg Nanoprobes</t>
  </si>
  <si>
    <t>Borg Vinculum</t>
  </si>
  <si>
    <t>Hirogen Disruptor Rifle</t>
  </si>
  <si>
    <t>Hirogen Talon</t>
  </si>
  <si>
    <t>Maturation Chamber</t>
  </si>
  <si>
    <t>Alas, Poor Drone</t>
  </si>
  <si>
    <t>Cranial Transceiver Implant</t>
  </si>
  <si>
    <t>Meditation</t>
  </si>
  <si>
    <t>Omega Particle</t>
  </si>
  <si>
    <t>Quantum Slipstream Drive</t>
  </si>
  <si>
    <t>Unicomplex</t>
  </si>
  <si>
    <t>Hirogen Outpost</t>
  </si>
  <si>
    <t>Cortical Node Implant</t>
  </si>
  <si>
    <t>Feedback Surge</t>
  </si>
  <si>
    <t>Hirogen Hunt</t>
  </si>
  <si>
    <t>Relics of the Chase</t>
  </si>
  <si>
    <t>Rituals of the Hunt</t>
  </si>
  <si>
    <t>Multivector Assault Mode</t>
  </si>
  <si>
    <t>Narrow Escape</t>
  </si>
  <si>
    <t>Corner Enemy Ship</t>
  </si>
  <si>
    <t>Establish Settlement</t>
  </si>
  <si>
    <t>Hunt Alien</t>
  </si>
  <si>
    <t>Maintenance Overhaul</t>
  </si>
  <si>
    <t>Repair Null Space Catapult</t>
  </si>
  <si>
    <t>Secure Station</t>
  </si>
  <si>
    <t>Assimilate Species</t>
  </si>
  <si>
    <t>Harness Particle 010</t>
  </si>
  <si>
    <t>Omega Directive</t>
  </si>
  <si>
    <t>Reassimilate Lost Drone</t>
  </si>
  <si>
    <t>Eight of Eighteen</t>
  </si>
  <si>
    <t>Eight of Fifteen</t>
  </si>
  <si>
    <t>Eleven of Eighteen</t>
  </si>
  <si>
    <t>Eleven of Twelve</t>
  </si>
  <si>
    <t>Fifth</t>
  </si>
  <si>
    <t>First</t>
  </si>
  <si>
    <t>Four of Nine</t>
  </si>
  <si>
    <t>Nine of Fifteen</t>
  </si>
  <si>
    <t>Nine of Twelve</t>
  </si>
  <si>
    <t>Second</t>
  </si>
  <si>
    <t>Seventeen of Eighteen</t>
  </si>
  <si>
    <t>Six of Twelve</t>
  </si>
  <si>
    <t>Third and Fourth</t>
  </si>
  <si>
    <t>Three of Nine</t>
  </si>
  <si>
    <t>Two of Nine</t>
  </si>
  <si>
    <t>Two of Twelve</t>
  </si>
  <si>
    <t>Gegis</t>
  </si>
  <si>
    <t>Nunk</t>
  </si>
  <si>
    <t>Yeggie</t>
  </si>
  <si>
    <t>Davar</t>
  </si>
  <si>
    <t>Decaren</t>
  </si>
  <si>
    <t>Donik</t>
  </si>
  <si>
    <t>Gann</t>
  </si>
  <si>
    <t>Harkan</t>
  </si>
  <si>
    <t>Idrin</t>
  </si>
  <si>
    <t>Jetarn</t>
  </si>
  <si>
    <t>Jorik</t>
  </si>
  <si>
    <t>Karon</t>
  </si>
  <si>
    <t>Karr</t>
  </si>
  <si>
    <t>Konuric</t>
  </si>
  <si>
    <t>Netek</t>
  </si>
  <si>
    <t>Ranjen</t>
  </si>
  <si>
    <t>Takirac</t>
  </si>
  <si>
    <t>Turanj</t>
  </si>
  <si>
    <t>Vurond</t>
  </si>
  <si>
    <t>Lagren</t>
  </si>
  <si>
    <t>Surat</t>
  </si>
  <si>
    <t>Tanar</t>
  </si>
  <si>
    <t>Ch'Regha</t>
  </si>
  <si>
    <t>Kamok</t>
  </si>
  <si>
    <t>Kohlar</t>
  </si>
  <si>
    <t>Morak</t>
  </si>
  <si>
    <t>T'Greth</t>
  </si>
  <si>
    <t>B'Elanna</t>
  </si>
  <si>
    <t>Captain Chakotay</t>
  </si>
  <si>
    <t>Fennim</t>
  </si>
  <si>
    <t>Lansor</t>
  </si>
  <si>
    <t>Mabus</t>
  </si>
  <si>
    <t>One</t>
  </si>
  <si>
    <t>P'Chan</t>
  </si>
  <si>
    <t>Sullin</t>
  </si>
  <si>
    <t>The Artificial Intelligence</t>
  </si>
  <si>
    <t>Thenelak</t>
  </si>
  <si>
    <t>Dilanum</t>
  </si>
  <si>
    <t>Sinaren</t>
  </si>
  <si>
    <t>Borg Probe</t>
  </si>
  <si>
    <t>Borg Queen's Ship</t>
  </si>
  <si>
    <t>Borg Tactical Cube</t>
  </si>
  <si>
    <t>Hunting Vessel</t>
  </si>
  <si>
    <t>Venatic Hunter</t>
  </si>
  <si>
    <t>Kazon Fighter</t>
  </si>
  <si>
    <t>I.K.C. Voq'leng</t>
  </si>
  <si>
    <t>Liberty</t>
  </si>
  <si>
    <t>The Think Tank's Ship</t>
  </si>
  <si>
    <t>The Borg</t>
  </si>
  <si>
    <t>Card Title</t>
  </si>
  <si>
    <t>Type</t>
  </si>
  <si>
    <t>Rarity</t>
  </si>
  <si>
    <t>Set</t>
  </si>
  <si>
    <t>Countermanda</t>
  </si>
  <si>
    <t>Interrupt</t>
  </si>
  <si>
    <t>Excavation</t>
  </si>
  <si>
    <t>Mission</t>
  </si>
  <si>
    <t>Gorta</t>
  </si>
  <si>
    <t>Personnel</t>
  </si>
  <si>
    <t>Investigate Anomaly</t>
  </si>
  <si>
    <t>Montgomery Scott</t>
  </si>
  <si>
    <t>Neutral Outpost</t>
  </si>
  <si>
    <t>Relief Mission</t>
  </si>
  <si>
    <t>Sensitive Search</t>
  </si>
  <si>
    <t>Study Plasma Streamer</t>
  </si>
  <si>
    <t>Study Stellar Collision</t>
  </si>
  <si>
    <t>Test Mission</t>
  </si>
  <si>
    <t>Yellow Alert</t>
  </si>
  <si>
    <t>Event</t>
  </si>
  <si>
    <t>Warp Pack</t>
  </si>
  <si>
    <t>The Emissary</t>
  </si>
  <si>
    <t>Away Team Pack</t>
  </si>
  <si>
    <t>Premium</t>
  </si>
  <si>
    <t>Common</t>
  </si>
  <si>
    <t>The Traveler</t>
  </si>
  <si>
    <t>U.S.S. Jupiter</t>
  </si>
  <si>
    <t>Ship</t>
  </si>
  <si>
    <t>Armada</t>
  </si>
  <si>
    <t>Data Laughing</t>
  </si>
  <si>
    <t>2-Player Game</t>
  </si>
  <si>
    <t>Alexander Rozhenko</t>
  </si>
  <si>
    <t>Alidar Jarok</t>
  </si>
  <si>
    <t>Alien Abduction</t>
  </si>
  <si>
    <t>Dilemma</t>
  </si>
  <si>
    <t>Alien Groupie</t>
  </si>
  <si>
    <t>Alien Parasites</t>
  </si>
  <si>
    <t>Alien Probe</t>
  </si>
  <si>
    <t>Alynna Nechayev</t>
  </si>
  <si>
    <t>Alyssa Ogawa</t>
  </si>
  <si>
    <t>Amanda Rogers</t>
  </si>
  <si>
    <t>Amarie</t>
  </si>
  <si>
    <t>Anaphasic Organism</t>
  </si>
  <si>
    <t>Ancient Computer</t>
  </si>
  <si>
    <t>Anti-Time Anomaly</t>
  </si>
  <si>
    <t>Archer</t>
  </si>
  <si>
    <t>Armus - Skin of Evil</t>
  </si>
  <si>
    <t>Asteroid Sanctuary</t>
  </si>
  <si>
    <t>Atmospheric Ionization</t>
  </si>
  <si>
    <t>Auto-Destruct Sequence</t>
  </si>
  <si>
    <t>Avert Disaster</t>
  </si>
  <si>
    <t>B'Etor</t>
  </si>
  <si>
    <t>B'iJik</t>
  </si>
  <si>
    <t>Ba'el</t>
  </si>
  <si>
    <t>Baran</t>
  </si>
  <si>
    <t>Barclay's Protomorphosis Disease</t>
  </si>
  <si>
    <t>Batrell</t>
  </si>
  <si>
    <t>Benjamin Maxwell</t>
  </si>
  <si>
    <t>Betazoid Gift Box</t>
  </si>
  <si>
    <t>Artifact</t>
  </si>
  <si>
    <t>Beverly Crusher</t>
  </si>
  <si>
    <t>Birth of "Junior"</t>
  </si>
  <si>
    <t>Bochra</t>
  </si>
  <si>
    <t>Bok</t>
  </si>
  <si>
    <t>Borg Ship</t>
  </si>
  <si>
    <t>Bynars Weapon Enhancement</t>
  </si>
  <si>
    <t>Calloway</t>
  </si>
  <si>
    <t>Chalnoth</t>
  </si>
  <si>
    <t>Christopher Hobson</t>
  </si>
  <si>
    <t>Cloaked Mission</t>
  </si>
  <si>
    <t>Combat Vessel</t>
  </si>
  <si>
    <t>Cosmic String Fragment</t>
  </si>
  <si>
    <t>Covert Installation</t>
  </si>
  <si>
    <t>Covert Rescue</t>
  </si>
  <si>
    <t>Crosis</t>
  </si>
  <si>
    <t>Crystalline Entity</t>
  </si>
  <si>
    <t>Cultural Observation</t>
  </si>
  <si>
    <t>Cytherians</t>
  </si>
  <si>
    <t>D'deridex</t>
  </si>
  <si>
    <t>Darian Wallace</t>
  </si>
  <si>
    <t>Data</t>
  </si>
  <si>
    <t>Deanna Troi</t>
  </si>
  <si>
    <t>Devinoni Ral</t>
  </si>
  <si>
    <t>Devoras</t>
  </si>
  <si>
    <t>Diplomacy Mission</t>
  </si>
  <si>
    <t>Disruptor Overload</t>
  </si>
  <si>
    <t>Distortion Field</t>
  </si>
  <si>
    <t>Distortion of Space/Time Continuum</t>
  </si>
  <si>
    <t>Divok</t>
  </si>
  <si>
    <t>Dr. Farek</t>
  </si>
  <si>
    <t>Dr. La Forge</t>
  </si>
  <si>
    <t>Dr. Reyga</t>
  </si>
  <si>
    <t>Dr. Selar</t>
  </si>
  <si>
    <t>Dukath</t>
  </si>
  <si>
    <t>Duras</t>
  </si>
  <si>
    <t>El-Adrel Creature</t>
  </si>
  <si>
    <t>Emergency Transporter Armbands</t>
  </si>
  <si>
    <t>Energy Vortex</t>
  </si>
  <si>
    <t>Engineering Kit</t>
  </si>
  <si>
    <t>Equipment</t>
  </si>
  <si>
    <t>Engineering PADD</t>
  </si>
  <si>
    <t>Eric Pressman</t>
  </si>
  <si>
    <t>Escape Pod</t>
  </si>
  <si>
    <t>Espionage: Federation On Klingon</t>
  </si>
  <si>
    <t>Espionage: Klingon On Federation</t>
  </si>
  <si>
    <t>Espionage: Romulan On Federation</t>
  </si>
  <si>
    <t>Espionage: Romulan On Klingon</t>
  </si>
  <si>
    <t>Etana Jol</t>
  </si>
  <si>
    <t>Evacuation</t>
  </si>
  <si>
    <t>Evaluate Terraforming</t>
  </si>
  <si>
    <t>Evek</t>
  </si>
  <si>
    <t>Exocomp</t>
  </si>
  <si>
    <t>Explore Black Cluster</t>
  </si>
  <si>
    <t>Explore Dyson Sphere</t>
  </si>
  <si>
    <t>Explore Typhone Expanse</t>
  </si>
  <si>
    <t>Expose Covert Supply</t>
  </si>
  <si>
    <t>Extraction</t>
  </si>
  <si>
    <t>Federation Outpost</t>
  </si>
  <si>
    <t>Federation PADD</t>
  </si>
  <si>
    <t>Female's Love Interest</t>
  </si>
  <si>
    <t>Fever Emergency</t>
  </si>
  <si>
    <t>Firestorm</t>
  </si>
  <si>
    <t>First Contact</t>
  </si>
  <si>
    <t>Fleet Admiral Shanthi</t>
  </si>
  <si>
    <t>Full Planet Scan</t>
  </si>
  <si>
    <t>Galathon</t>
  </si>
  <si>
    <t>Gaps In Normal Space</t>
  </si>
  <si>
    <t>Genetronic Replicator</t>
  </si>
  <si>
    <t>Geordi La Forge</t>
  </si>
  <si>
    <t>Giusti</t>
  </si>
  <si>
    <t>Goddess of Empathy</t>
  </si>
  <si>
    <t>Gorath</t>
  </si>
  <si>
    <t>Gowron</t>
  </si>
  <si>
    <t>Gravitic Mine</t>
  </si>
  <si>
    <t>Haakona</t>
  </si>
  <si>
    <t>Hannah Bates</t>
  </si>
  <si>
    <t>Holo-Projectors</t>
  </si>
  <si>
    <t>Hologram Ruse</t>
  </si>
  <si>
    <t>Honor Challenge</t>
  </si>
  <si>
    <t>Horga'hn</t>
  </si>
  <si>
    <t>Hugh</t>
  </si>
  <si>
    <t>Hunt for DNA Program</t>
  </si>
  <si>
    <t>Husnock Ship</t>
  </si>
  <si>
    <t>Hyper-Aging</t>
  </si>
  <si>
    <t>I.K.C. Bortas</t>
  </si>
  <si>
    <t>I.K.C. Buruk</t>
  </si>
  <si>
    <t>I.K.C. Hegh'ta</t>
  </si>
  <si>
    <t>I.K.C. K'Vort</t>
  </si>
  <si>
    <t>I.K.C. Pagh</t>
  </si>
  <si>
    <t>I.K.C. Qu'Vat</t>
  </si>
  <si>
    <t>I.K.C. Vor'Cha</t>
  </si>
  <si>
    <t>I.K.C. Vorn</t>
  </si>
  <si>
    <t>Iconia Investigation</t>
  </si>
  <si>
    <t>Iconian Computer Weapon</t>
  </si>
  <si>
    <t>Impassable Door</t>
  </si>
  <si>
    <t>Incoming Message - Federation</t>
  </si>
  <si>
    <t>Incoming Message - Klingon</t>
  </si>
  <si>
    <t>Incoming Message - Romulan</t>
  </si>
  <si>
    <t>Interphase Generator</t>
  </si>
  <si>
    <t>Investigate "Shattered Space"</t>
  </si>
  <si>
    <t>Investigate Alien Probe</t>
  </si>
  <si>
    <t>Investigate Disappearance</t>
  </si>
  <si>
    <t>Investigate Disturbance</t>
  </si>
  <si>
    <t>Investigate Massacre</t>
  </si>
  <si>
    <t>Investigate Raid</t>
  </si>
  <si>
    <t>Investigate Rogue Comet</t>
  </si>
  <si>
    <t>Investigate Sighting</t>
  </si>
  <si>
    <t>Investigate Time Continuum</t>
  </si>
  <si>
    <t>Ishara Yar</t>
  </si>
  <si>
    <t>J'Ddan</t>
  </si>
  <si>
    <t>Jaglom Shrek - Information Broker</t>
  </si>
  <si>
    <t>Jaron</t>
  </si>
  <si>
    <t>Jean-Luc Picard</t>
  </si>
  <si>
    <t>Jenna D'Sora</t>
  </si>
  <si>
    <t>Jo'Bril</t>
  </si>
  <si>
    <t>K'Ehleyr</t>
  </si>
  <si>
    <t>K'mpec</t>
  </si>
  <si>
    <t>K'Tal</t>
  </si>
  <si>
    <t>K'Vada</t>
  </si>
  <si>
    <t>Kahless</t>
  </si>
  <si>
    <t>Kareel Odan</t>
  </si>
  <si>
    <t>Kargan</t>
  </si>
  <si>
    <t>Kell</t>
  </si>
  <si>
    <t>Kevin Uxbridge</t>
  </si>
  <si>
    <t>Khazara</t>
  </si>
  <si>
    <t>Khitomer Research</t>
  </si>
  <si>
    <t>Kivas Fajo - Collector</t>
  </si>
  <si>
    <t>Klag</t>
  </si>
  <si>
    <t>Kle'eg</t>
  </si>
  <si>
    <t>Klingon Death Yell</t>
  </si>
  <si>
    <t>Klingon Disruptor</t>
  </si>
  <si>
    <t>Klingon Outpost</t>
  </si>
  <si>
    <t>Klingon PADD</t>
  </si>
  <si>
    <t>Klingon Right of Vengeance</t>
  </si>
  <si>
    <t>Konmel</t>
  </si>
  <si>
    <t>Koral</t>
  </si>
  <si>
    <t>Koroth</t>
  </si>
  <si>
    <t>Korris</t>
  </si>
  <si>
    <t>Krios Suppression</t>
  </si>
  <si>
    <t>Kromm</t>
  </si>
  <si>
    <t>Ktarian Game</t>
  </si>
  <si>
    <t>Kurak</t>
  </si>
  <si>
    <t>Kurlan Naiskos</t>
  </si>
  <si>
    <t>Kurn</t>
  </si>
  <si>
    <t>L'Kor</t>
  </si>
  <si>
    <t>Leah Brahms</t>
  </si>
  <si>
    <t>Life-Form Scan</t>
  </si>
  <si>
    <t>Linda Larson</t>
  </si>
  <si>
    <t>Long-Range Scan</t>
  </si>
  <si>
    <t>Lore Returns</t>
  </si>
  <si>
    <t>Lore's Fingernail</t>
  </si>
  <si>
    <t>Loss of Orbital Stability</t>
  </si>
  <si>
    <t>Lursa</t>
  </si>
  <si>
    <t>Lwaxanna Troi</t>
  </si>
  <si>
    <t>Male's Love Interest</t>
  </si>
  <si>
    <t>Masaka Transformations</t>
  </si>
  <si>
    <t>Matriarchal Society</t>
  </si>
  <si>
    <t>McKnight</t>
  </si>
  <si>
    <t>Medical Relief</t>
  </si>
  <si>
    <t>Medical Tricorder</t>
  </si>
  <si>
    <t>Mendak</t>
  </si>
  <si>
    <t>Mendon</t>
  </si>
  <si>
    <t>Menthar Booby Trap</t>
  </si>
  <si>
    <t>Mercenary Ship</t>
  </si>
  <si>
    <t>Metaphasic Shields</t>
  </si>
  <si>
    <t>Microbiotic Colony</t>
  </si>
  <si>
    <t>Microvirus</t>
  </si>
  <si>
    <t>Mirok</t>
  </si>
  <si>
    <t>Morag</t>
  </si>
  <si>
    <t>Morgan Bateson</t>
  </si>
  <si>
    <t>Mot the Barber</t>
  </si>
  <si>
    <t>Movar</t>
  </si>
  <si>
    <t>N'Vek</t>
  </si>
  <si>
    <t>Nagilum</t>
  </si>
  <si>
    <t>Nanites</t>
  </si>
  <si>
    <t>Narik</t>
  </si>
  <si>
    <t>Nausicaans</t>
  </si>
  <si>
    <t>Near-Warp Transport</t>
  </si>
  <si>
    <t>Neela Daren</t>
  </si>
  <si>
    <t>Neral</t>
  </si>
  <si>
    <t>Neural Servo Device</t>
  </si>
  <si>
    <t>New Contact</t>
  </si>
  <si>
    <t>Nikolai Rozhenko</t>
  </si>
  <si>
    <t>Nitrium Metal Parasites</t>
  </si>
  <si>
    <t>Norah Satie</t>
  </si>
  <si>
    <t>Nu'Daq</t>
  </si>
  <si>
    <t>Null Space</t>
  </si>
  <si>
    <t>Nutational Shields</t>
  </si>
  <si>
    <t>Ocett</t>
  </si>
  <si>
    <t>Palor Toff - Alien Trader</t>
  </si>
  <si>
    <t>Palteth</t>
  </si>
  <si>
    <t>Pardek</t>
  </si>
  <si>
    <t>Parem</t>
  </si>
  <si>
    <t>Particle Fountain</t>
  </si>
  <si>
    <t>Pattern Enhancers</t>
  </si>
  <si>
    <t>Pegasus Search</t>
  </si>
  <si>
    <t>Phased Matter</t>
  </si>
  <si>
    <t>Pi</t>
  </si>
  <si>
    <t>Plasma Fire</t>
  </si>
  <si>
    <t>Plunder Site</t>
  </si>
  <si>
    <t>Portal Guard</t>
  </si>
  <si>
    <t>Q</t>
  </si>
  <si>
    <t>Q-Net</t>
  </si>
  <si>
    <t>SET</t>
  </si>
  <si>
    <t>INVENTORY</t>
  </si>
  <si>
    <t>MISSING</t>
  </si>
  <si>
    <t>CARDS IN</t>
  </si>
  <si>
    <t>FROM SET</t>
  </si>
  <si>
    <t>IN SET</t>
  </si>
  <si>
    <t>TOTAL</t>
  </si>
  <si>
    <t>PERCENT</t>
  </si>
  <si>
    <t>EXPANSION</t>
  </si>
  <si>
    <t>Q2</t>
  </si>
  <si>
    <t>Radioactive Garbage Scow</t>
  </si>
  <si>
    <t>Raise The Stakes</t>
  </si>
  <si>
    <t>Rebel Encounter</t>
  </si>
  <si>
    <t>Red Alert!</t>
  </si>
  <si>
    <t>Reginald Barclay</t>
  </si>
  <si>
    <t>REM Fatigue Hallucinations</t>
  </si>
  <si>
    <t>Repair Mission</t>
  </si>
  <si>
    <t>Res-Q</t>
  </si>
  <si>
    <t>Restore Errant Moon</t>
  </si>
  <si>
    <t>Richard Galen</t>
  </si>
  <si>
    <t>Riva</t>
  </si>
  <si>
    <t>Ro Laren</t>
  </si>
  <si>
    <t>Roga Danar</t>
  </si>
  <si>
    <t>Rogue Borg Mercenaries</t>
  </si>
  <si>
    <t>Romulan Disruptor</t>
  </si>
  <si>
    <t>Romulan Outpost</t>
  </si>
  <si>
    <t>Romulan PADD</t>
  </si>
  <si>
    <t>Runabout</t>
  </si>
  <si>
    <t>Sarek</t>
  </si>
  <si>
    <t>Sarjenka</t>
  </si>
  <si>
    <t>Sarthong Plunder</t>
  </si>
  <si>
    <t>Satelk</t>
  </si>
  <si>
    <t>Scan</t>
  </si>
  <si>
    <t>Science Vessel</t>
  </si>
  <si>
    <t>Scout Vessel</t>
  </si>
  <si>
    <t>Secret Salvage</t>
  </si>
  <si>
    <t>Seek Life-form</t>
  </si>
  <si>
    <t>Sela</t>
  </si>
  <si>
    <t>Selok</t>
  </si>
  <si>
    <t>Shaka, When The Walls Fell</t>
  </si>
  <si>
    <t>Shelby</t>
  </si>
  <si>
    <t>Ship Seizure</t>
  </si>
  <si>
    <t>Simon Tarses</t>
  </si>
  <si>
    <t>Sirna Kolrami</t>
  </si>
  <si>
    <t>Sito Jaxa</t>
  </si>
  <si>
    <t>Soren</t>
  </si>
  <si>
    <t>Spacedock</t>
  </si>
  <si>
    <t>Starfleet Type II Phaser</t>
  </si>
  <si>
    <t>Static Warp Bubble</t>
  </si>
  <si>
    <t>Strategic Diversion</t>
  </si>
  <si>
    <t>Study "Hole in Space"</t>
  </si>
  <si>
    <t>Study Lonka Pulsar</t>
  </si>
  <si>
    <t>Study Nebula</t>
  </si>
  <si>
    <t>Subspace Interference</t>
  </si>
  <si>
    <t>Subspace Schism</t>
  </si>
  <si>
    <t>Subspace Warp Rift</t>
  </si>
  <si>
    <t>Supernova</t>
  </si>
  <si>
    <t>Survey Mission</t>
  </si>
  <si>
    <t>T'Pan</t>
  </si>
  <si>
    <t>Tachyon Detection Grid</t>
  </si>
  <si>
    <t>Taibak</t>
  </si>
  <si>
    <t>Taitt</t>
  </si>
  <si>
    <t>Takket</t>
  </si>
  <si>
    <t>Tallus</t>
  </si>
  <si>
    <t>Tam Elbrun</t>
  </si>
  <si>
    <t>Tarellian Plague Ship</t>
  </si>
  <si>
    <t>Tarus</t>
  </si>
  <si>
    <t>Tasha Yar</t>
  </si>
  <si>
    <t>Taul</t>
  </si>
  <si>
    <t>Taurik</t>
  </si>
  <si>
    <t>Tebok</t>
  </si>
  <si>
    <t>Telepathic Alien Kidnappers</t>
  </si>
  <si>
    <t>Temporal Causality Loop</t>
  </si>
  <si>
    <t>Temporal Rift</t>
  </si>
  <si>
    <t>Tetryon Field</t>
  </si>
  <si>
    <t>The Devil</t>
  </si>
  <si>
    <t>The Juggler</t>
  </si>
  <si>
    <t>The Traveler: Transcendence</t>
  </si>
  <si>
    <t>Thei</t>
  </si>
  <si>
    <t>Thomas Riker</t>
  </si>
  <si>
    <t>Thought Maker</t>
  </si>
  <si>
    <t>Time Travel Pod</t>
  </si>
  <si>
    <t>Toby Russell</t>
  </si>
  <si>
    <t>Tokath</t>
  </si>
  <si>
    <t>Tomalak</t>
  </si>
  <si>
    <t>Toq</t>
  </si>
  <si>
    <t>Torak</t>
  </si>
  <si>
    <t>Toral</t>
  </si>
  <si>
    <t>Toreth</t>
  </si>
  <si>
    <t>Torin</t>
  </si>
  <si>
    <t>The Genesis Device</t>
  </si>
  <si>
    <t>Revenge is a Dish Best Served Cold</t>
  </si>
  <si>
    <t>Kruge</t>
  </si>
  <si>
    <t>Tox Uthat</t>
  </si>
  <si>
    <t>Transwarp Conduit</t>
  </si>
  <si>
    <t>Treaty: Federation/Klingon</t>
  </si>
  <si>
    <t>Treaty: Federation/Romulan</t>
  </si>
  <si>
    <t>Treaty: Romulan/Klingon</t>
  </si>
  <si>
    <t>Tricorder</t>
  </si>
  <si>
    <t>Tsiolkovsky Infection</t>
  </si>
  <si>
    <t>Two-Dimensional Creatures</t>
  </si>
  <si>
    <t>Type VI Shuttlecraft</t>
  </si>
  <si>
    <t>U.S.S. Brittain</t>
  </si>
  <si>
    <t>U.S.S. Enterprise</t>
  </si>
  <si>
    <t>U.S.S. Excelsior</t>
  </si>
  <si>
    <t>U.S.S. Galaxy</t>
  </si>
  <si>
    <t>U.S.S. Hood</t>
  </si>
  <si>
    <t>U.S.S. Miranda</t>
  </si>
  <si>
    <t>U.S.S. Nebula</t>
  </si>
  <si>
    <t>U.S.S. Oberth</t>
  </si>
  <si>
    <t>U.S.S. Phoenix</t>
  </si>
  <si>
    <t>U.S.S. Sutherland</t>
  </si>
  <si>
    <t>U.S.S. Yamato</t>
  </si>
  <si>
    <t>Vagh</t>
  </si>
  <si>
    <t>Varel</t>
  </si>
  <si>
    <t>Varon-T Disruptor</t>
  </si>
  <si>
    <t>Vash</t>
  </si>
  <si>
    <t>Vekma</t>
  </si>
  <si>
    <t>Vekor</t>
  </si>
  <si>
    <t>Vulcan Mindmeld</t>
  </si>
  <si>
    <t>Vulcan Stone of Gol</t>
  </si>
  <si>
    <t>Warp Core Breach</t>
  </si>
  <si>
    <t>Wesley Crusher</t>
  </si>
  <si>
    <t>Where No One Has Gone Before</t>
  </si>
  <si>
    <t>William T. Riker</t>
  </si>
  <si>
    <t>Wind Dancer</t>
  </si>
  <si>
    <t>Worf</t>
  </si>
  <si>
    <t>Wormhole</t>
  </si>
  <si>
    <t>Wormhole Negotiations</t>
  </si>
  <si>
    <t>Yridian Shuttle</t>
  </si>
  <si>
    <t>Zibalian Transport</t>
  </si>
  <si>
    <t>Albert Einstein</t>
  </si>
  <si>
    <t>Dr. Leah Brahms</t>
  </si>
  <si>
    <t>Fek'lhr</t>
  </si>
  <si>
    <t>Jera</t>
  </si>
  <si>
    <t>K'Tesh</t>
  </si>
  <si>
    <t>Sir Isaac Newton</t>
  </si>
  <si>
    <t>Tomek</t>
  </si>
  <si>
    <t>Premiere</t>
  </si>
  <si>
    <t>Rare</t>
  </si>
  <si>
    <t>Uncommon</t>
  </si>
  <si>
    <t>Ajur</t>
  </si>
  <si>
    <t>Alien Labyrinth</t>
  </si>
  <si>
    <t>Alternate Universe Door</t>
  </si>
  <si>
    <t>Doorway</t>
  </si>
  <si>
    <t>Anti-Matter Spread</t>
  </si>
  <si>
    <t>Barclay Transporter Phobia</t>
  </si>
  <si>
    <t>Baryon Buildup</t>
  </si>
  <si>
    <t>Berlingoff Rasmussen</t>
  </si>
  <si>
    <t>Beverly Picard</t>
  </si>
  <si>
    <t>Boratus</t>
  </si>
  <si>
    <t>Brain Drain</t>
  </si>
  <si>
    <t>Brute Force</t>
  </si>
  <si>
    <t>Captain's Log</t>
  </si>
  <si>
    <t>Cardassian Trap</t>
  </si>
  <si>
    <t>Coalescent Organism</t>
  </si>
  <si>
    <t>Commander Tomalak</t>
  </si>
  <si>
    <t>Compromised Mission</t>
  </si>
  <si>
    <t>Conundrum</t>
  </si>
  <si>
    <t>Cryosatellite</t>
  </si>
  <si>
    <t>D'Tan</t>
  </si>
  <si>
    <t>Data's Head</t>
  </si>
  <si>
    <t>Dathon</t>
  </si>
  <si>
    <t>Dead In Bed</t>
  </si>
  <si>
    <t>Decius</t>
  </si>
  <si>
    <t>Destroy Radioactive Garbage Scow</t>
  </si>
  <si>
    <t>Devidian Door</t>
  </si>
  <si>
    <t>Devidian Foragers</t>
  </si>
  <si>
    <t>Diplomatic Conference</t>
  </si>
  <si>
    <t>Echo Papa 607 Killer Drone</t>
  </si>
  <si>
    <t>Edo Probe</t>
  </si>
  <si>
    <t>Edo Vessel</t>
  </si>
  <si>
    <t>Empathic Echo</t>
  </si>
  <si>
    <t>Engage Shuttle Operations</t>
  </si>
  <si>
    <t>Eyes In The Dark</t>
  </si>
  <si>
    <t>Ferengi Attack</t>
  </si>
  <si>
    <t>FGC-47 Research</t>
  </si>
  <si>
    <t>Fire Sculptor</t>
  </si>
  <si>
    <t>Fissure Research</t>
  </si>
  <si>
    <t>Frame of Mind</t>
  </si>
  <si>
    <t>Future Enterprise</t>
  </si>
  <si>
    <t>Gomtuu</t>
  </si>
  <si>
    <t>Governor Worf</t>
  </si>
  <si>
    <t>Hail</t>
  </si>
  <si>
    <t>Hidden Entrance</t>
  </si>
  <si>
    <t>Howard Heirloom Candle</t>
  </si>
  <si>
    <t>Humuhumunukunukuapua'a</t>
  </si>
  <si>
    <t>Hunter Gangs</t>
  </si>
  <si>
    <t>I.K.C. Fek'lhr</t>
  </si>
  <si>
    <t>I.K.C. K'Ratak</t>
  </si>
  <si>
    <t>I.P. Scanner</t>
  </si>
  <si>
    <t>Ian Andrew Troi</t>
  </si>
  <si>
    <t>Iconian Gateway</t>
  </si>
  <si>
    <t>Incoming Message: Attack Authorization</t>
  </si>
  <si>
    <t>Interphasic Plasma Creatures</t>
  </si>
  <si>
    <t>Interrogation</t>
  </si>
  <si>
    <t>Intruder Force Field</t>
  </si>
  <si>
    <t>Isabella</t>
  </si>
  <si>
    <t>Jack Crusher</t>
  </si>
  <si>
    <t>Jamaharon</t>
  </si>
  <si>
    <t>K'mtar</t>
  </si>
  <si>
    <t>Kevin Uxbridge: Convergence</t>
  </si>
  <si>
    <t>Klim Dokachin</t>
  </si>
  <si>
    <t>La Forge Maneuver</t>
  </si>
  <si>
    <t>Lakanta</t>
  </si>
  <si>
    <t>Latinum Payoff</t>
  </si>
  <si>
    <t>Lower Decks</t>
  </si>
  <si>
    <t>Lt. (j.g.) Picard</t>
  </si>
  <si>
    <t>Major Rakal</t>
  </si>
  <si>
    <t>Malfunctioning Door</t>
  </si>
  <si>
    <t>Maman Picard</t>
  </si>
  <si>
    <t>Maques</t>
  </si>
  <si>
    <t>Mickey D.</t>
  </si>
  <si>
    <t>Mot's Advice</t>
  </si>
  <si>
    <t>Ophidian Cane</t>
  </si>
  <si>
    <t>Outpost Raid</t>
  </si>
  <si>
    <t>Parallel Romance</t>
  </si>
  <si>
    <t>Particle Scattering Field</t>
  </si>
  <si>
    <t>Paul Rice</t>
  </si>
  <si>
    <t>Phaser Burns</t>
  </si>
  <si>
    <t>Punishment Zone</t>
  </si>
  <si>
    <t>Qualor II Rendezvous</t>
  </si>
  <si>
    <t>Quantum Singularity Lifeforms</t>
  </si>
  <si>
    <t>Quash Conspiracy</t>
  </si>
  <si>
    <t>Rachel Garrett</t>
  </si>
  <si>
    <t>Rascals</t>
  </si>
  <si>
    <t>Receptacle Stones</t>
  </si>
  <si>
    <t>Rescue Captives</t>
  </si>
  <si>
    <t>Ressikan Flute</t>
  </si>
  <si>
    <t>Reunion</t>
  </si>
  <si>
    <t>Revolving Door</t>
  </si>
  <si>
    <t>Richard Castillo</t>
  </si>
  <si>
    <t>Risa Shore Leave</t>
  </si>
  <si>
    <t>Rishon Uxbridge</t>
  </si>
  <si>
    <t>Romulan Ambush</t>
  </si>
  <si>
    <t>Royale Casino: Blackjack</t>
  </si>
  <si>
    <t>Samuel Clemens' Pocketwatch</t>
  </si>
  <si>
    <t>Security Sacrifice</t>
  </si>
  <si>
    <t>Seize Wesley</t>
  </si>
  <si>
    <t>Senior Staff Meeting</t>
  </si>
  <si>
    <t>Stefan DeSeve</t>
  </si>
  <si>
    <t>Tama</t>
  </si>
  <si>
    <t>Targ</t>
  </si>
  <si>
    <t>Tasha Yar-Alternate</t>
  </si>
  <si>
    <t>Temporal Narcosis</t>
  </si>
  <si>
    <t>The Charybdis</t>
  </si>
  <si>
    <t>The Gatherers</t>
  </si>
  <si>
    <t>The Higher ... The Fewer</t>
  </si>
  <si>
    <t>The Mask of Korgano</t>
  </si>
  <si>
    <t>Thermal Deflectors</t>
  </si>
  <si>
    <t>Thine Own Self</t>
  </si>
  <si>
    <t>Thought Fire</t>
  </si>
  <si>
    <t>U.S.S. Enterprise-C</t>
  </si>
  <si>
    <t>Vorgon Raiders</t>
  </si>
  <si>
    <t>Vulcan Nerve Pinch</t>
  </si>
  <si>
    <t>Warped Space</t>
  </si>
  <si>
    <t>Wartime Conditions</t>
  </si>
  <si>
    <t>Wolf</t>
  </si>
  <si>
    <t>Worshiper</t>
  </si>
  <si>
    <t>Zaldan</t>
  </si>
  <si>
    <t>Alternate Universe</t>
  </si>
  <si>
    <t>Ultra-Rare</t>
  </si>
  <si>
    <t>Aldebaran Serpent</t>
  </si>
  <si>
    <t>Q Event</t>
  </si>
  <si>
    <t>Amanda's Parents</t>
  </si>
  <si>
    <t>Android Nightmares</t>
  </si>
  <si>
    <t>Anti-Matter Pod</t>
  </si>
  <si>
    <t>Arbiter of Succession</t>
  </si>
  <si>
    <t>Are These Truly Your Friends, Brother?</t>
  </si>
  <si>
    <t>Q Interrupt</t>
  </si>
  <si>
    <t>Barber Pole</t>
  </si>
  <si>
    <t>Bendii Syndrome</t>
  </si>
  <si>
    <t>Blade of Tkon</t>
  </si>
  <si>
    <t>Brainwash</t>
  </si>
  <si>
    <t>Calamarain</t>
  </si>
  <si>
    <t>Canar</t>
  </si>
  <si>
    <t>Chinese Finger Puzzle</t>
  </si>
  <si>
    <t>Colony</t>
  </si>
  <si>
    <t>Data's Body</t>
  </si>
  <si>
    <t>Data's Medals</t>
  </si>
  <si>
    <t>Discommendation</t>
  </si>
  <si>
    <t>Door-Net</t>
  </si>
  <si>
    <t>Doppelganger</t>
  </si>
  <si>
    <t>Drag Net</t>
  </si>
  <si>
    <t>Drought Tree</t>
  </si>
  <si>
    <t>Dr. Q, Medicine Entity</t>
  </si>
  <si>
    <t>End Transmission</t>
  </si>
  <si>
    <t>Frigid</t>
  </si>
  <si>
    <t>Galen</t>
  </si>
  <si>
    <t>Gibson</t>
  </si>
  <si>
    <t>Gift of the Tormentor</t>
  </si>
  <si>
    <t>Go Back Whence Thou Camest</t>
  </si>
  <si>
    <t>Q Dilemma</t>
  </si>
  <si>
    <t>Guilty - Provisionally</t>
  </si>
  <si>
    <t>Heisenberg Compensators</t>
  </si>
  <si>
    <t>His Honor, the High Sheriff of Nottingham</t>
  </si>
  <si>
    <t>I Am Not a Merry Man</t>
  </si>
  <si>
    <t xml:space="preserve">I.K.C. Maht-H'a </t>
  </si>
  <si>
    <t>I.K.C. T'ong</t>
  </si>
  <si>
    <t>Immortal Again</t>
  </si>
  <si>
    <t>Incoming Message - The Continuum</t>
  </si>
  <si>
    <t>Into the Breach</t>
  </si>
  <si>
    <t>Investigate Legend</t>
  </si>
  <si>
    <t>Ira Graves</t>
  </si>
  <si>
    <t>Jealous Amanda</t>
  </si>
  <si>
    <t>Jenice Manheim</t>
  </si>
  <si>
    <t>John Doe</t>
  </si>
  <si>
    <t>Juliana Tainer</t>
  </si>
  <si>
    <t>Kahlest</t>
  </si>
  <si>
    <t>Kareen Brianon</t>
  </si>
  <si>
    <t>Katherine Pulaski</t>
  </si>
  <si>
    <t>K'chiQ</t>
  </si>
  <si>
    <t>Keiko O'Brien</t>
  </si>
  <si>
    <t>Kitrik</t>
  </si>
  <si>
    <t>Klingon Civil War</t>
  </si>
  <si>
    <t>Klingon Painstik</t>
  </si>
  <si>
    <t>K'nera</t>
  </si>
  <si>
    <t>Kova Tholl</t>
  </si>
  <si>
    <t>Lal</t>
  </si>
  <si>
    <t>Lemon-Aid</t>
  </si>
  <si>
    <t>Madam Guinan</t>
  </si>
  <si>
    <t>Madred</t>
  </si>
  <si>
    <t>Mandarin Bailiff</t>
  </si>
  <si>
    <t>Manheim's Dimensional Door</t>
  </si>
  <si>
    <t>"God"</t>
  </si>
  <si>
    <t>Admiral Cartwright</t>
  </si>
  <si>
    <t>Ambassador Sarek</t>
  </si>
  <si>
    <t>Analyze Radiation</t>
  </si>
  <si>
    <t>Azetbur</t>
  </si>
  <si>
    <t>Brigadier Kerla</t>
  </si>
  <si>
    <t>Camp Khitomer</t>
  </si>
  <si>
    <t>Captain Kang</t>
  </si>
  <si>
    <t>Captain Spock</t>
  </si>
  <si>
    <t>Captain Styles</t>
  </si>
  <si>
    <t>Captain Sulu</t>
  </si>
  <si>
    <t>Carol Marcus</t>
  </si>
  <si>
    <t>Chancellor Gorkon</t>
  </si>
  <si>
    <t>Ch'dak</t>
  </si>
  <si>
    <t>Clark Terrell</t>
  </si>
  <si>
    <t>Collect Metaphasic Particles</t>
  </si>
  <si>
    <t>Colonel Worf</t>
  </si>
  <si>
    <t>Commander Chekov</t>
  </si>
  <si>
    <t>Commander Rand</t>
  </si>
  <si>
    <t>Commander Uhura</t>
  </si>
  <si>
    <t>Demora Sulu</t>
  </si>
  <si>
    <t>Dmitri Valtane</t>
  </si>
  <si>
    <t>Dr. Chapel</t>
  </si>
  <si>
    <t>Duj Saq</t>
  </si>
  <si>
    <t>Fal-tor-pan</t>
  </si>
  <si>
    <t>Gallatin</t>
  </si>
  <si>
    <t>General Chang</t>
  </si>
  <si>
    <t>General Korrd</t>
  </si>
  <si>
    <t>Henreid</t>
  </si>
  <si>
    <t>Hero Worship</t>
  </si>
  <si>
    <t>I Do Not Take Orders From You!</t>
  </si>
  <si>
    <t>I Hate You</t>
  </si>
  <si>
    <t>I Just Love Scanning for Life-forms</t>
  </si>
  <si>
    <t>I.K.C. Amar</t>
  </si>
  <si>
    <t>I.K.C. Chontay</t>
  </si>
  <si>
    <t>I.K.C. K'elric</t>
  </si>
  <si>
    <t>I.K.C. Kla'Diyus</t>
  </si>
  <si>
    <t>I.K.C. K't'inga</t>
  </si>
  <si>
    <t>Injector Assembly One</t>
  </si>
  <si>
    <t>Insurrection</t>
  </si>
  <si>
    <t>Isomagnetic Disintegrator</t>
  </si>
  <si>
    <t>J. T. Esteban</t>
  </si>
  <si>
    <t>Jacobson</t>
  </si>
  <si>
    <t>J'Onn</t>
  </si>
  <si>
    <t>Kamarag</t>
  </si>
  <si>
    <t>Karnog</t>
  </si>
  <si>
    <t>Klaa</t>
  </si>
  <si>
    <t>Komal</t>
  </si>
  <si>
    <t>Kor'choth</t>
  </si>
  <si>
    <t>Koth</t>
  </si>
  <si>
    <t>Kronos One</t>
  </si>
  <si>
    <t>Linguistic Legerdemain</t>
  </si>
  <si>
    <t>Li'seria</t>
  </si>
  <si>
    <t>Lojur</t>
  </si>
  <si>
    <t>Maltz</t>
  </si>
  <si>
    <t>Mark Tobiaston</t>
  </si>
  <si>
    <t>Martia</t>
  </si>
  <si>
    <t>Matthew Dougherty</t>
  </si>
  <si>
    <t>Nanclus</t>
  </si>
  <si>
    <t>Now Would Be A Good Time</t>
  </si>
  <si>
    <t>Observe Ritual</t>
  </si>
  <si>
    <t>Pa'rena</t>
  </si>
  <si>
    <t>Prefix Code Transmission</t>
  </si>
  <si>
    <t>Rae'alin</t>
  </si>
  <si>
    <t>Regnor</t>
  </si>
  <si>
    <t>Release This Pain</t>
  </si>
  <si>
    <t>Ru'afo</t>
  </si>
  <si>
    <t>Sam'po</t>
  </si>
  <si>
    <t>Sarod</t>
  </si>
  <si>
    <t>Sharic</t>
  </si>
  <si>
    <t>Smooth as an Android's Bottom?</t>
  </si>
  <si>
    <t>Son'a Shuttle</t>
  </si>
  <si>
    <t>St. John Talbot</t>
  </si>
  <si>
    <t>Starship Excelsior</t>
  </si>
  <si>
    <t>Subspace Shock Wave</t>
  </si>
  <si>
    <t>Sybok</t>
  </si>
  <si>
    <t>Tahglio</t>
  </si>
  <si>
    <t>The Discovery of Sha Ka Ree</t>
  </si>
  <si>
    <t>10X</t>
  </si>
  <si>
    <t>T'Lar</t>
  </si>
  <si>
    <t>To Be Or Not To Be</t>
  </si>
  <si>
    <t>Torg</t>
  </si>
  <si>
    <t>Transport Inhibitor</t>
  </si>
  <si>
    <t>Transporter Drones</t>
  </si>
  <si>
    <t>Valeris</t>
  </si>
  <si>
    <t>Fed</t>
  </si>
  <si>
    <t>Valkris</t>
  </si>
  <si>
    <t>Vixis</t>
  </si>
  <si>
    <t>Voight</t>
  </si>
  <si>
    <t>What Does God Need With A Starship?</t>
  </si>
  <si>
    <t>Willard Decker</t>
  </si>
  <si>
    <t>Woteln</t>
  </si>
  <si>
    <t>THE MOTION PICTURES</t>
  </si>
  <si>
    <t>Marouk</t>
  </si>
  <si>
    <t>Military Privilege</t>
  </si>
  <si>
    <t>Mirasta Yale</t>
  </si>
  <si>
    <t>Classic Films</t>
  </si>
  <si>
    <t>Rule of Acquisition</t>
  </si>
  <si>
    <t>Bk</t>
  </si>
  <si>
    <t>V'Ger</t>
  </si>
  <si>
    <t>John Harriman</t>
  </si>
  <si>
    <t>Dr. Tolian Soran</t>
  </si>
  <si>
    <t>Dr. Gillian Taylor (NA)</t>
  </si>
  <si>
    <t>Dr. Gillian Taylor (Fed - Alternate)</t>
  </si>
  <si>
    <t>Mona Lisa</t>
  </si>
  <si>
    <t>Mordock</t>
  </si>
  <si>
    <t>Mortal Q</t>
  </si>
  <si>
    <t>Mr. Homn</t>
  </si>
  <si>
    <t>Nebula</t>
  </si>
  <si>
    <t>Nick Locarno</t>
  </si>
  <si>
    <t>ANIMAL</t>
  </si>
  <si>
    <t>CIVILIAN</t>
  </si>
  <si>
    <t>ENGINEER</t>
  </si>
  <si>
    <t>MEDICAL</t>
  </si>
  <si>
    <t>OFFICER</t>
  </si>
  <si>
    <t>SCIENCE</t>
  </si>
  <si>
    <t>SECURITY</t>
  </si>
  <si>
    <t>V.I.P.</t>
  </si>
  <si>
    <t>Anthropology</t>
  </si>
  <si>
    <t>Acquisition</t>
  </si>
  <si>
    <t>Archaelogy</t>
  </si>
  <si>
    <t>Astrophysics</t>
  </si>
  <si>
    <t>Barbering</t>
  </si>
  <si>
    <t>Biology</t>
  </si>
  <si>
    <t>Cantakerousness</t>
  </si>
  <si>
    <t>Computer Skill</t>
  </si>
  <si>
    <t>Cybernetics</t>
  </si>
  <si>
    <t>Diplomacy</t>
  </si>
  <si>
    <t>Empathy</t>
  </si>
  <si>
    <t>Exobiology</t>
  </si>
  <si>
    <t>FCA</t>
  </si>
  <si>
    <t>Geology</t>
  </si>
  <si>
    <t>Greed</t>
  </si>
  <si>
    <t>Guramba</t>
  </si>
  <si>
    <t>Honor</t>
  </si>
  <si>
    <t>Klingon Intel.</t>
  </si>
  <si>
    <t>Law</t>
  </si>
  <si>
    <t>Leadership</t>
  </si>
  <si>
    <t>Mindmeld</t>
  </si>
  <si>
    <t>Miracle Worker</t>
  </si>
  <si>
    <t>Music</t>
  </si>
  <si>
    <t>Navigation</t>
  </si>
  <si>
    <t>Obsidian Order</t>
  </si>
  <si>
    <t>Orion Syndicate</t>
  </si>
  <si>
    <t>Physics</t>
  </si>
  <si>
    <t>Resistance</t>
  </si>
  <si>
    <t>Section 31</t>
  </si>
  <si>
    <t>Smuggling</t>
  </si>
  <si>
    <t>Stellar Cart.</t>
  </si>
  <si>
    <t>Tal Shiar</t>
  </si>
  <si>
    <t>Transporter Skill</t>
  </si>
  <si>
    <t>Treachery</t>
  </si>
  <si>
    <t>Youth</t>
  </si>
  <si>
    <t>Off Switch</t>
  </si>
  <si>
    <t>Parallax Arguers</t>
  </si>
  <si>
    <t>Paxan "Wormhole"</t>
  </si>
  <si>
    <t>Penalty Box</t>
  </si>
  <si>
    <t>Plague Planet</t>
  </si>
  <si>
    <t>Pla-Net</t>
  </si>
  <si>
    <t>Plasmadyne Relay</t>
  </si>
  <si>
    <t>Plexing</t>
  </si>
  <si>
    <t>Paul Manheim</t>
  </si>
  <si>
    <t>Q-Flash</t>
  </si>
  <si>
    <t>Q's Planet</t>
  </si>
  <si>
    <t>Q's Tent</t>
  </si>
  <si>
    <t>Q's Vicious Animal Things</t>
  </si>
  <si>
    <t>Rager</t>
  </si>
  <si>
    <t>Robin Lefler</t>
  </si>
  <si>
    <t>Royale Casino: Craps</t>
  </si>
  <si>
    <t>Sakkath</t>
  </si>
  <si>
    <t>Samaritan Snare</t>
  </si>
  <si>
    <t>Samuel Clemens</t>
  </si>
  <si>
    <t>Scottish Setter</t>
  </si>
  <si>
    <t>Security Precautions</t>
  </si>
  <si>
    <t>Sirol</t>
  </si>
  <si>
    <t>Sonya Gomez</t>
  </si>
  <si>
    <t>Soong-type Android</t>
  </si>
  <si>
    <t>Space</t>
  </si>
  <si>
    <t>Subsection Q, Paragraph 10</t>
  </si>
  <si>
    <t>System-Wide Cascade Failure</t>
  </si>
  <si>
    <t>Tarchannen Study</t>
  </si>
  <si>
    <t>Taris</t>
  </si>
  <si>
    <t>Tarmin</t>
  </si>
  <si>
    <t>Telak</t>
  </si>
  <si>
    <t>Terix</t>
  </si>
  <si>
    <t>Terraforming Station</t>
  </si>
  <si>
    <t>The Higher... the Q-er</t>
  </si>
  <si>
    <t>The Issue is Patriotism</t>
  </si>
  <si>
    <t>The Naked Truth</t>
  </si>
  <si>
    <t>The Sheliak</t>
  </si>
  <si>
    <t>Tijuana Crass</t>
  </si>
  <si>
    <t>Timicin</t>
  </si>
  <si>
    <t>T'Pau</t>
  </si>
  <si>
    <t xml:space="preserve">Transfiguration </t>
  </si>
  <si>
    <t>Trust Me</t>
  </si>
  <si>
    <t>T'Shanik</t>
  </si>
  <si>
    <t>U.S.S. Stargazer</t>
  </si>
  <si>
    <t>Ves Alkar</t>
  </si>
  <si>
    <t>Wesley Gets the Point</t>
  </si>
  <si>
    <t>Where's Guinan?</t>
  </si>
  <si>
    <t>Wrong Door</t>
  </si>
  <si>
    <t>You Will In Time</t>
  </si>
  <si>
    <t>Yuta</t>
  </si>
  <si>
    <t>Zalkonian Storage Capsule</t>
  </si>
  <si>
    <t>Zalkonian Vessel</t>
  </si>
  <si>
    <t>Zon</t>
  </si>
  <si>
    <t>Q-Continuum</t>
  </si>
  <si>
    <t>Admiral Picard</t>
  </si>
  <si>
    <t>Commander Data</t>
  </si>
  <si>
    <t>Commander Troi</t>
  </si>
  <si>
    <t>Gi'ral</t>
  </si>
  <si>
    <t>Ja'rod</t>
  </si>
  <si>
    <t>Mogh</t>
  </si>
  <si>
    <t>Spock</t>
  </si>
  <si>
    <t>Admiral McCoy</t>
  </si>
  <si>
    <t>Ensign Tuvok</t>
  </si>
  <si>
    <t>Dr. Telek R'Mor</t>
  </si>
  <si>
    <t>Garak</t>
  </si>
  <si>
    <t>Orb Of Prophecy And Change</t>
  </si>
  <si>
    <t>Quark Son of Keldar</t>
  </si>
  <si>
    <t>Thomas Paris</t>
  </si>
  <si>
    <t>Preview</t>
  </si>
  <si>
    <t>First Anthology</t>
  </si>
  <si>
    <t>A Change Of Plans</t>
  </si>
  <si>
    <t>Abandon Mission</t>
  </si>
  <si>
    <t>Activate Subcommands</t>
  </si>
  <si>
    <t>Adapt: Modulate Shields</t>
  </si>
  <si>
    <t>Adapt: Negate Obstruction</t>
  </si>
  <si>
    <t>Admiral Hayes</t>
  </si>
  <si>
    <t>Alas, Poor Queen</t>
  </si>
  <si>
    <t>Android Headlock</t>
  </si>
  <si>
    <t>Antique Machine Gun</t>
  </si>
  <si>
    <t>Assign Mission Specialists</t>
  </si>
  <si>
    <t>Objective</t>
  </si>
  <si>
    <t>Assimilate Counterpart</t>
  </si>
  <si>
    <t>Assimilate Homeworld</t>
  </si>
  <si>
    <t>Assimilate Planet</t>
  </si>
  <si>
    <t>Assimilate Starship</t>
  </si>
  <si>
    <t>Assimilate This!</t>
  </si>
  <si>
    <t>Assimilation Table</t>
  </si>
  <si>
    <t>Assimilation Tubules</t>
  </si>
  <si>
    <t>Awaken</t>
  </si>
  <si>
    <t>Balancing Act</t>
  </si>
  <si>
    <t>Blended</t>
  </si>
  <si>
    <t>Borg Cube</t>
  </si>
  <si>
    <t>Borg Kiss</t>
  </si>
  <si>
    <t>Borg Neuroprocessor</t>
  </si>
  <si>
    <t>Borg Outpost</t>
  </si>
  <si>
    <t>Borg Queen</t>
  </si>
  <si>
    <t>Borg Scout Vessel</t>
  </si>
  <si>
    <t>Borg Servo</t>
  </si>
  <si>
    <t>Borg Sphere</t>
  </si>
  <si>
    <t>Build Interplexing Beacon</t>
  </si>
  <si>
    <t>Deactivation</t>
  </si>
  <si>
    <t>Dead End</t>
  </si>
  <si>
    <t>Disengage Safety Protocols</t>
  </si>
  <si>
    <t>Don't Call Me Ahab</t>
  </si>
  <si>
    <t>Dr. Royse</t>
  </si>
  <si>
    <t>E.M.H. Program</t>
  </si>
  <si>
    <t>Eight of Nineteen</t>
  </si>
  <si>
    <t>Eighteen of Nineteen</t>
  </si>
  <si>
    <t>Eleven of Nineteen</t>
  </si>
  <si>
    <t>Eliminate Starship</t>
  </si>
  <si>
    <t>Inventory</t>
  </si>
  <si>
    <t>A Good Place To Die</t>
  </si>
  <si>
    <t>Avert Danger</t>
  </si>
  <si>
    <t>Cargo Rendezvous</t>
  </si>
  <si>
    <t>Distress Mission</t>
  </si>
  <si>
    <t>Gault</t>
  </si>
  <si>
    <t>Borg Use Only</t>
  </si>
  <si>
    <t>Enterprise-E</t>
  </si>
  <si>
    <t>Hologram</t>
  </si>
  <si>
    <t>Hidden Agenda</t>
  </si>
  <si>
    <t>Maquis</t>
  </si>
  <si>
    <t>Nemesis</t>
  </si>
  <si>
    <t>OCD</t>
  </si>
  <si>
    <t>Orb</t>
  </si>
  <si>
    <t>Original Series</t>
  </si>
  <si>
    <t>Referee</t>
  </si>
  <si>
    <t>Terran Empire</t>
  </si>
  <si>
    <t>K/C Alliance</t>
  </si>
  <si>
    <t>Y</t>
  </si>
  <si>
    <t>R</t>
  </si>
  <si>
    <t>P</t>
  </si>
  <si>
    <t>B</t>
  </si>
  <si>
    <t>Infiltrator</t>
  </si>
  <si>
    <t>F</t>
  </si>
  <si>
    <t>K</t>
  </si>
  <si>
    <t>Ba</t>
  </si>
  <si>
    <t>D</t>
  </si>
  <si>
    <t>Universal?</t>
  </si>
  <si>
    <t>Bajoran Outpost</t>
  </si>
  <si>
    <t>Gravesworld</t>
  </si>
  <si>
    <t>Homeward</t>
  </si>
  <si>
    <t>Hostage Situation</t>
  </si>
  <si>
    <t>Reopen Dig</t>
  </si>
  <si>
    <t>Reported Activity</t>
  </si>
  <si>
    <t>Survey Instability</t>
  </si>
  <si>
    <t>Limited</t>
  </si>
  <si>
    <t>Husnock Outpost</t>
  </si>
  <si>
    <t>Espionage Mission</t>
  </si>
  <si>
    <t>Establish Gateway</t>
  </si>
  <si>
    <t>Fifteen of Seventeen</t>
  </si>
  <si>
    <t>Five of Eleven</t>
  </si>
  <si>
    <t>Four of Eleven</t>
  </si>
  <si>
    <t>Fractal Encryption Code</t>
  </si>
  <si>
    <t>Hawk</t>
  </si>
  <si>
    <t>He Will Make an Excellent Drone</t>
  </si>
  <si>
    <t>I'm a Doctor, Not a Doorstop</t>
  </si>
  <si>
    <t>Inge Eiger</t>
  </si>
  <si>
    <t>Intermix Ratio</t>
  </si>
  <si>
    <t>Joseph Travis</t>
  </si>
  <si>
    <t>Kathleen Tonell</t>
  </si>
  <si>
    <t>Lack of Preparation</t>
  </si>
  <si>
    <t>Launch Portal</t>
  </si>
  <si>
    <t>Lightner</t>
  </si>
  <si>
    <t>Lily Sloane</t>
  </si>
  <si>
    <t>Lisa Azar</t>
  </si>
  <si>
    <t>Magic Carpet Ride OCD</t>
  </si>
  <si>
    <t>Maglock</t>
  </si>
  <si>
    <t>Mercy Kill</t>
  </si>
  <si>
    <t>Mirror Image</t>
  </si>
  <si>
    <t>Mission Debriefing</t>
  </si>
  <si>
    <t>Montana Missile Complex</t>
  </si>
  <si>
    <t>Time Location</t>
  </si>
  <si>
    <t>My First Raygun</t>
  </si>
  <si>
    <t>Nine of Eleven</t>
  </si>
  <si>
    <t>Nine of Seventeen</t>
  </si>
  <si>
    <t>Obarakeh</t>
  </si>
  <si>
    <t>Ocular Implants</t>
  </si>
  <si>
    <t>One of Eleven</t>
  </si>
  <si>
    <t>Ooby Dooby</t>
  </si>
  <si>
    <t>Patrol Neutral Zone</t>
  </si>
  <si>
    <t>Paul Porter</t>
  </si>
  <si>
    <t>Phoenix</t>
  </si>
  <si>
    <t>Planet</t>
  </si>
  <si>
    <t>Prepare Assault Teams</t>
  </si>
  <si>
    <t>Primitive Culture</t>
  </si>
  <si>
    <t>Queen's Borg Cube</t>
  </si>
  <si>
    <t>Queen's Borg Sphere</t>
  </si>
  <si>
    <t>Ready Room Door</t>
  </si>
  <si>
    <t>Regenerate</t>
  </si>
  <si>
    <t>Remodulation</t>
  </si>
  <si>
    <t>Retask</t>
  </si>
  <si>
    <t>Richard Wilkins</t>
  </si>
  <si>
    <t>Salvage Starship</t>
  </si>
  <si>
    <t>Scorched Hand</t>
  </si>
  <si>
    <t>Scout Encounter</t>
  </si>
  <si>
    <t>Sense the Borg</t>
  </si>
  <si>
    <t>Sevek</t>
  </si>
  <si>
    <t>Shipwreck</t>
  </si>
  <si>
    <t>Shot in the Back</t>
  </si>
  <si>
    <t>Six of Eleven</t>
  </si>
  <si>
    <t>Six of Seventeen</t>
  </si>
  <si>
    <t>Sixteen of Nineteen</t>
  </si>
  <si>
    <t>Solkar</t>
  </si>
  <si>
    <t>Starfleet Type III Phaser Rifle</t>
  </si>
  <si>
    <t>Stop First Contact</t>
  </si>
  <si>
    <t>Strict Dress Code</t>
  </si>
  <si>
    <t>T'Shonra</t>
  </si>
  <si>
    <t>Temporal Vortex</t>
  </si>
  <si>
    <t>Temporal Wake</t>
  </si>
  <si>
    <t>Ten of Nineteen</t>
  </si>
  <si>
    <t>The Line Must Be Drawn Here</t>
  </si>
  <si>
    <t>Theta-Radiation Poisoning</t>
  </si>
  <si>
    <t>Thirteen of Nineteen</t>
  </si>
  <si>
    <t>Thomas McClure</t>
  </si>
  <si>
    <t>Three of Nineteen</t>
  </si>
  <si>
    <t>Three-Dimensional Thinking</t>
  </si>
  <si>
    <t>Tommygun</t>
  </si>
  <si>
    <t>Transwarp Network Gateway</t>
  </si>
  <si>
    <t>Two of Eleven</t>
  </si>
  <si>
    <t>Two of Nineteen</t>
  </si>
  <si>
    <t>Two of Seventeen</t>
  </si>
  <si>
    <t>U.S.S. Bozeman</t>
  </si>
  <si>
    <t>U.S.S. Enterprise-E</t>
  </si>
  <si>
    <t>Undetected Beam-In</t>
  </si>
  <si>
    <t>Visit Cochrane Memorial</t>
  </si>
  <si>
    <t>Vulcan Lander</t>
  </si>
  <si>
    <t>Wall of Ships</t>
  </si>
  <si>
    <t>Weak Spot</t>
  </si>
  <si>
    <t>Zefram Cochrane</t>
  </si>
  <si>
    <t>Zefram Cochrane's Telescope</t>
  </si>
  <si>
    <t>1962 Roger Maris Baseball Card</t>
  </si>
  <si>
    <t>Black Hole</t>
  </si>
  <si>
    <t>Dixon Hill's Business Card</t>
  </si>
  <si>
    <t>Interrupt/Event</t>
  </si>
  <si>
    <t>DNA Metamorphosis</t>
  </si>
  <si>
    <t>Dr. Soong</t>
  </si>
  <si>
    <t>Guinan</t>
  </si>
  <si>
    <t>I.K.C. Chang</t>
  </si>
  <si>
    <t>Kivas Fajo</t>
  </si>
  <si>
    <t>Locutus of Borg</t>
  </si>
  <si>
    <t>Lore</t>
  </si>
  <si>
    <t>Miles O'Brien</t>
  </si>
  <si>
    <t>Persistence of Memory</t>
  </si>
  <si>
    <t>Picard's Artificial Heart</t>
  </si>
  <si>
    <t>Q Artifact</t>
  </si>
  <si>
    <t>Qapla'!</t>
  </si>
  <si>
    <t>Sisters of Duras</t>
  </si>
  <si>
    <t>Spot</t>
  </si>
  <si>
    <t>Tallera</t>
  </si>
  <si>
    <t>U.S.S. Pasteur</t>
  </si>
  <si>
    <t>Super-Rare</t>
  </si>
  <si>
    <t>The Fajo Collection</t>
  </si>
  <si>
    <t>Abandon Ship!</t>
  </si>
  <si>
    <t>Armus - Sticky Situation</t>
  </si>
  <si>
    <t>Darmok</t>
  </si>
  <si>
    <t>Establish Relations</t>
  </si>
  <si>
    <t>Explore Interstellar Matter</t>
  </si>
  <si>
    <t>Hide And Seek</t>
  </si>
  <si>
    <t>Q Dilemma/Event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</si>
</sst>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textRotation="90"/>
    </xf>
    <xf numFmtId="0" fontId="0" fillId="0" borderId="0" xfId="0" applyAlignment="1">
      <alignment vertical="center" textRotation="90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8" fillId="2" borderId="4" xfId="0" applyFont="1" applyFill="1" applyBorder="1" applyAlignment="1">
      <alignment/>
    </xf>
    <xf numFmtId="2" fontId="0" fillId="2" borderId="4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7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0" fillId="3" borderId="4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Fill="1" applyBorder="1" applyAlignment="1">
      <alignment/>
    </xf>
    <xf numFmtId="0" fontId="7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4" borderId="9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10" fontId="0" fillId="5" borderId="12" xfId="21" applyNumberFormat="1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10" fontId="0" fillId="5" borderId="14" xfId="21" applyNumberFormat="1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5" borderId="16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10" fontId="0" fillId="5" borderId="14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10" fontId="0" fillId="5" borderId="12" xfId="0" applyNumberFormat="1" applyFont="1" applyFill="1" applyBorder="1" applyAlignment="1">
      <alignment horizontal="center"/>
    </xf>
    <xf numFmtId="10" fontId="0" fillId="5" borderId="22" xfId="0" applyNumberFormat="1" applyFont="1" applyFill="1" applyBorder="1" applyAlignment="1">
      <alignment horizontal="center"/>
    </xf>
    <xf numFmtId="0" fontId="0" fillId="5" borderId="23" xfId="0" applyFont="1" applyFill="1" applyBorder="1" applyAlignment="1">
      <alignment horizontal="right"/>
    </xf>
    <xf numFmtId="0" fontId="0" fillId="5" borderId="24" xfId="0" applyFont="1" applyFill="1" applyBorder="1" applyAlignment="1">
      <alignment horizontal="right"/>
    </xf>
    <xf numFmtId="0" fontId="0" fillId="5" borderId="25" xfId="0" applyFont="1" applyFill="1" applyBorder="1" applyAlignment="1">
      <alignment horizontal="right"/>
    </xf>
    <xf numFmtId="0" fontId="0" fillId="5" borderId="26" xfId="0" applyFont="1" applyFill="1" applyBorder="1" applyAlignment="1">
      <alignment horizontal="right"/>
    </xf>
    <xf numFmtId="0" fontId="4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10" fontId="0" fillId="5" borderId="32" xfId="0" applyNumberFormat="1" applyFont="1" applyFill="1" applyBorder="1" applyAlignment="1">
      <alignment horizontal="center"/>
    </xf>
    <xf numFmtId="10" fontId="0" fillId="5" borderId="32" xfId="21" applyNumberFormat="1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10" fontId="0" fillId="5" borderId="22" xfId="21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 horizontal="right"/>
    </xf>
    <xf numFmtId="0" fontId="0" fillId="5" borderId="22" xfId="0" applyFont="1" applyFill="1" applyBorder="1" applyAlignment="1">
      <alignment horizontal="right"/>
    </xf>
    <xf numFmtId="0" fontId="0" fillId="5" borderId="34" xfId="0" applyFont="1" applyFill="1" applyBorder="1" applyAlignment="1">
      <alignment horizontal="right"/>
    </xf>
    <xf numFmtId="0" fontId="0" fillId="5" borderId="35" xfId="0" applyFont="1" applyFill="1" applyBorder="1" applyAlignment="1">
      <alignment horizontal="right"/>
    </xf>
    <xf numFmtId="10" fontId="0" fillId="5" borderId="34" xfId="21" applyNumberFormat="1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0" fillId="5" borderId="38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40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O2953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27.57421875" style="0" bestFit="1" customWidth="1"/>
    <col min="3" max="3" width="12.00390625" style="0" bestFit="1" customWidth="1"/>
    <col min="4" max="4" width="12.28125" style="0" bestFit="1" customWidth="1"/>
    <col min="5" max="5" width="22.57421875" style="0" customWidth="1"/>
    <col min="6" max="19" width="3.7109375" style="1" customWidth="1"/>
    <col min="20" max="20" width="6.28125" style="1" customWidth="1"/>
    <col min="21" max="21" width="3.7109375" style="0" customWidth="1"/>
    <col min="22" max="23" width="3.7109375" style="2" customWidth="1"/>
    <col min="24" max="30" width="3.7109375" style="0" customWidth="1"/>
    <col min="31" max="31" width="3.7109375" style="2" customWidth="1"/>
    <col min="32" max="41" width="3.7109375" style="0" customWidth="1"/>
    <col min="42" max="87" width="3.7109375" style="2" customWidth="1"/>
  </cols>
  <sheetData>
    <row r="1" spans="1:153" s="5" customFormat="1" ht="96">
      <c r="A1" s="4" t="s">
        <v>2446</v>
      </c>
      <c r="B1" s="4" t="s">
        <v>1596</v>
      </c>
      <c r="C1" s="4" t="s">
        <v>1597</v>
      </c>
      <c r="D1" s="4" t="s">
        <v>1598</v>
      </c>
      <c r="E1" s="4" t="s">
        <v>1599</v>
      </c>
      <c r="F1" s="4" t="s">
        <v>914</v>
      </c>
      <c r="G1" s="4" t="s">
        <v>918</v>
      </c>
      <c r="H1" s="4" t="s">
        <v>915</v>
      </c>
      <c r="I1" s="4" t="s">
        <v>916</v>
      </c>
      <c r="J1" s="4" t="s">
        <v>910</v>
      </c>
      <c r="K1" s="4" t="s">
        <v>917</v>
      </c>
      <c r="L1" s="4" t="s">
        <v>919</v>
      </c>
      <c r="M1" s="4" t="s">
        <v>920</v>
      </c>
      <c r="N1" s="4" t="s">
        <v>911</v>
      </c>
      <c r="O1" s="4" t="s">
        <v>922</v>
      </c>
      <c r="P1" s="4" t="s">
        <v>912</v>
      </c>
      <c r="Q1" s="4" t="s">
        <v>913</v>
      </c>
      <c r="R1" s="4" t="s">
        <v>921</v>
      </c>
      <c r="S1" s="4" t="s">
        <v>477</v>
      </c>
      <c r="T1" s="4" t="s">
        <v>479</v>
      </c>
      <c r="U1" s="4" t="s">
        <v>1457</v>
      </c>
      <c r="V1" s="4" t="s">
        <v>2518</v>
      </c>
      <c r="W1" s="4" t="s">
        <v>2360</v>
      </c>
      <c r="X1" s="4" t="s">
        <v>2119</v>
      </c>
      <c r="Y1" s="4" t="s">
        <v>467</v>
      </c>
      <c r="Z1" s="4" t="s">
        <v>2452</v>
      </c>
      <c r="AA1" s="4" t="s">
        <v>2279</v>
      </c>
      <c r="AB1" s="4" t="s">
        <v>2453</v>
      </c>
      <c r="AC1" s="4" t="s">
        <v>2454</v>
      </c>
      <c r="AD1" s="4" t="s">
        <v>2455</v>
      </c>
      <c r="AE1" s="4" t="s">
        <v>2468</v>
      </c>
      <c r="AF1" s="4" t="s">
        <v>560</v>
      </c>
      <c r="AG1" s="4" t="s">
        <v>2463</v>
      </c>
      <c r="AH1" s="4" t="s">
        <v>2456</v>
      </c>
      <c r="AI1" s="4" t="s">
        <v>2457</v>
      </c>
      <c r="AJ1" s="4" t="s">
        <v>2458</v>
      </c>
      <c r="AK1" s="4" t="s">
        <v>2459</v>
      </c>
      <c r="AL1" s="4" t="s">
        <v>2460</v>
      </c>
      <c r="AM1" s="4" t="s">
        <v>2461</v>
      </c>
      <c r="AN1" s="4" t="s">
        <v>2280</v>
      </c>
      <c r="AO1" s="4" t="s">
        <v>2462</v>
      </c>
      <c r="AP1" s="4" t="s">
        <v>2473</v>
      </c>
      <c r="AQ1" s="4" t="s">
        <v>1204</v>
      </c>
      <c r="AR1" s="4" t="s">
        <v>1205</v>
      </c>
      <c r="AS1" s="4" t="s">
        <v>2293</v>
      </c>
      <c r="AT1" s="4" t="s">
        <v>2294</v>
      </c>
      <c r="AU1" s="4" t="s">
        <v>2295</v>
      </c>
      <c r="AV1" s="4" t="s">
        <v>2296</v>
      </c>
      <c r="AW1" s="4" t="s">
        <v>2297</v>
      </c>
      <c r="AX1" s="4" t="s">
        <v>2298</v>
      </c>
      <c r="AY1" s="4" t="s">
        <v>2299</v>
      </c>
      <c r="AZ1" s="4" t="s">
        <v>2300</v>
      </c>
      <c r="BA1" s="4" t="s">
        <v>2301</v>
      </c>
      <c r="BB1" s="4" t="s">
        <v>2302</v>
      </c>
      <c r="BC1" s="4" t="s">
        <v>2303</v>
      </c>
      <c r="BD1" s="4" t="s">
        <v>2304</v>
      </c>
      <c r="BE1" s="4" t="s">
        <v>2305</v>
      </c>
      <c r="BF1" s="4" t="s">
        <v>2306</v>
      </c>
      <c r="BG1" s="4" t="s">
        <v>2307</v>
      </c>
      <c r="BH1" s="4" t="s">
        <v>2308</v>
      </c>
      <c r="BI1" s="4" t="s">
        <v>2309</v>
      </c>
      <c r="BJ1" s="4" t="s">
        <v>2310</v>
      </c>
      <c r="BK1" s="4" t="s">
        <v>2311</v>
      </c>
      <c r="BL1" s="4" t="s">
        <v>2312</v>
      </c>
      <c r="BM1" s="4" t="s">
        <v>2313</v>
      </c>
      <c r="BN1" s="4" t="s">
        <v>2314</v>
      </c>
      <c r="BO1" s="4" t="s">
        <v>2315</v>
      </c>
      <c r="BP1" s="4" t="s">
        <v>2316</v>
      </c>
      <c r="BQ1" s="4" t="s">
        <v>2317</v>
      </c>
      <c r="BR1" s="4" t="s">
        <v>2318</v>
      </c>
      <c r="BS1" s="4" t="s">
        <v>2319</v>
      </c>
      <c r="BT1" s="4" t="s">
        <v>2320</v>
      </c>
      <c r="BU1" s="4" t="s">
        <v>2321</v>
      </c>
      <c r="BV1" s="4" t="s">
        <v>2322</v>
      </c>
      <c r="BW1" s="4" t="s">
        <v>2323</v>
      </c>
      <c r="BX1" s="4" t="s">
        <v>2324</v>
      </c>
      <c r="BY1" s="4" t="s">
        <v>2325</v>
      </c>
      <c r="BZ1" s="4" t="s">
        <v>2326</v>
      </c>
      <c r="CA1" s="4" t="s">
        <v>2327</v>
      </c>
      <c r="CB1" s="4" t="s">
        <v>2328</v>
      </c>
      <c r="CC1" s="4" t="s">
        <v>2329</v>
      </c>
      <c r="CD1" s="4" t="s">
        <v>2330</v>
      </c>
      <c r="CE1" s="4" t="s">
        <v>2331</v>
      </c>
      <c r="CF1" s="4" t="s">
        <v>2332</v>
      </c>
      <c r="CG1" s="4" t="s">
        <v>2333</v>
      </c>
      <c r="CH1" s="4" t="s">
        <v>2334</v>
      </c>
      <c r="CI1" s="4" t="s">
        <v>2335</v>
      </c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DA1" s="4" t="s">
        <v>2446</v>
      </c>
      <c r="DB1" s="4" t="s">
        <v>1596</v>
      </c>
      <c r="DC1" s="4" t="s">
        <v>1597</v>
      </c>
      <c r="DD1" s="4" t="s">
        <v>1598</v>
      </c>
      <c r="DE1" s="4" t="s">
        <v>1599</v>
      </c>
      <c r="EA1" s="4" t="s">
        <v>2446</v>
      </c>
      <c r="EB1" s="4" t="s">
        <v>1596</v>
      </c>
      <c r="EC1" s="4" t="s">
        <v>1597</v>
      </c>
      <c r="ED1" s="4" t="s">
        <v>1598</v>
      </c>
      <c r="EE1" s="4" t="s">
        <v>1599</v>
      </c>
      <c r="EG1" s="4" t="s">
        <v>2446</v>
      </c>
      <c r="EH1" s="4" t="s">
        <v>1596</v>
      </c>
      <c r="EI1" s="4" t="s">
        <v>1597</v>
      </c>
      <c r="EJ1" s="4" t="s">
        <v>1598</v>
      </c>
      <c r="EK1" s="4" t="s">
        <v>1599</v>
      </c>
      <c r="EM1" s="4" t="s">
        <v>2446</v>
      </c>
      <c r="EN1" s="4" t="s">
        <v>1596</v>
      </c>
      <c r="EO1" s="4" t="s">
        <v>1597</v>
      </c>
      <c r="EP1" s="4" t="s">
        <v>1598</v>
      </c>
      <c r="EQ1" s="4" t="s">
        <v>1599</v>
      </c>
      <c r="ES1" s="4" t="s">
        <v>2446</v>
      </c>
      <c r="ET1" s="4" t="s">
        <v>1596</v>
      </c>
      <c r="EU1" s="4" t="s">
        <v>1597</v>
      </c>
      <c r="EV1" s="4" t="s">
        <v>1598</v>
      </c>
      <c r="EW1" s="4" t="s">
        <v>1599</v>
      </c>
    </row>
    <row r="2" spans="1:153" ht="12.75">
      <c r="A2" s="2"/>
      <c r="B2" s="3" t="s">
        <v>748</v>
      </c>
      <c r="C2" s="3" t="s">
        <v>768</v>
      </c>
      <c r="D2" s="3" t="s">
        <v>1999</v>
      </c>
      <c r="E2" s="3" t="s">
        <v>769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/>
      <c r="W2"/>
      <c r="X2" s="2"/>
      <c r="Y2" s="2"/>
      <c r="Z2" s="2"/>
      <c r="AA2" s="2"/>
      <c r="AB2" s="2"/>
      <c r="AC2" s="2"/>
      <c r="AD2" s="2"/>
      <c r="AE2"/>
      <c r="AF2" s="2"/>
      <c r="AG2" s="2"/>
      <c r="AH2" s="2"/>
      <c r="AI2" s="2"/>
      <c r="AJ2" s="2"/>
      <c r="AK2" s="2"/>
      <c r="AL2" s="2"/>
      <c r="AM2" s="2"/>
      <c r="AN2" s="2"/>
      <c r="AO2" s="2"/>
      <c r="AQ2"/>
      <c r="DE2" s="6" t="s">
        <v>1997</v>
      </c>
      <c r="ED2" s="6" t="s">
        <v>1620</v>
      </c>
      <c r="EE2" s="6" t="s">
        <v>1997</v>
      </c>
      <c r="EJ2" s="6" t="s">
        <v>1999</v>
      </c>
      <c r="EK2" s="6" t="s">
        <v>1997</v>
      </c>
      <c r="EP2" s="6" t="s">
        <v>1998</v>
      </c>
      <c r="EQ2" s="6" t="s">
        <v>1997</v>
      </c>
      <c r="EV2" s="6" t="s">
        <v>2120</v>
      </c>
      <c r="EW2" s="6" t="s">
        <v>1997</v>
      </c>
    </row>
    <row r="3" spans="1:41" ht="12.75">
      <c r="A3" s="2"/>
      <c r="B3" s="6" t="s">
        <v>2183</v>
      </c>
      <c r="C3" s="6" t="s">
        <v>1630</v>
      </c>
      <c r="D3" s="6" t="s">
        <v>1998</v>
      </c>
      <c r="E3" s="6" t="s">
        <v>1026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 t="s">
        <v>478</v>
      </c>
      <c r="X3" s="2"/>
      <c r="Y3" s="2"/>
      <c r="Z3" s="2"/>
      <c r="AA3" s="2"/>
      <c r="AB3" s="2"/>
      <c r="AC3" s="2"/>
      <c r="AD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153" ht="12.75">
      <c r="A4" s="2"/>
      <c r="B4" s="3" t="s">
        <v>333</v>
      </c>
      <c r="C4" s="3" t="s">
        <v>1630</v>
      </c>
      <c r="D4" s="3" t="s">
        <v>1998</v>
      </c>
      <c r="E4" s="3" t="s">
        <v>420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W4" s="2" t="s">
        <v>478</v>
      </c>
      <c r="X4" s="2"/>
      <c r="Y4" s="2"/>
      <c r="Z4" s="2"/>
      <c r="AA4" s="2"/>
      <c r="AB4" s="2"/>
      <c r="AC4" s="2"/>
      <c r="AD4" s="2"/>
      <c r="AE4"/>
      <c r="AF4" s="2"/>
      <c r="AG4" s="2"/>
      <c r="AH4" s="2"/>
      <c r="AI4" s="2"/>
      <c r="AJ4" s="2"/>
      <c r="AK4" s="2"/>
      <c r="AL4" s="2"/>
      <c r="AM4" s="2"/>
      <c r="AN4" s="2"/>
      <c r="AO4" s="2"/>
      <c r="AQ4"/>
      <c r="DA4" s="9" t="s">
        <v>2446</v>
      </c>
      <c r="DB4" s="9" t="s">
        <v>1596</v>
      </c>
      <c r="DC4" s="9" t="s">
        <v>1597</v>
      </c>
      <c r="DD4" s="9" t="s">
        <v>1598</v>
      </c>
      <c r="DE4" s="9" t="s">
        <v>1599</v>
      </c>
      <c r="EA4" s="9" t="s">
        <v>2446</v>
      </c>
      <c r="EB4" s="9" t="s">
        <v>1596</v>
      </c>
      <c r="EC4" s="9" t="s">
        <v>1597</v>
      </c>
      <c r="ED4" s="9" t="s">
        <v>1598</v>
      </c>
      <c r="EE4" s="9" t="s">
        <v>1599</v>
      </c>
      <c r="EG4" s="9" t="s">
        <v>2446</v>
      </c>
      <c r="EH4" s="9" t="s">
        <v>1596</v>
      </c>
      <c r="EI4" s="9" t="s">
        <v>1597</v>
      </c>
      <c r="EJ4" s="9" t="s">
        <v>1598</v>
      </c>
      <c r="EK4" s="9" t="s">
        <v>1599</v>
      </c>
      <c r="EM4" s="9" t="s">
        <v>2446</v>
      </c>
      <c r="EN4" s="9" t="s">
        <v>1596</v>
      </c>
      <c r="EO4" s="9" t="s">
        <v>1597</v>
      </c>
      <c r="EP4" s="9" t="s">
        <v>1598</v>
      </c>
      <c r="EQ4" s="9" t="s">
        <v>1599</v>
      </c>
      <c r="ES4" s="9" t="s">
        <v>2446</v>
      </c>
      <c r="ET4" s="9" t="s">
        <v>1596</v>
      </c>
      <c r="EU4" s="9" t="s">
        <v>1597</v>
      </c>
      <c r="EV4" s="9" t="s">
        <v>1598</v>
      </c>
      <c r="EW4" s="9" t="s">
        <v>1599</v>
      </c>
    </row>
    <row r="5" spans="1:153" ht="12.75">
      <c r="A5" s="2"/>
      <c r="B5" s="3" t="s">
        <v>373</v>
      </c>
      <c r="C5" s="3" t="s">
        <v>1630</v>
      </c>
      <c r="D5" s="3" t="s">
        <v>1999</v>
      </c>
      <c r="E5" s="3" t="s">
        <v>420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2" t="s">
        <v>478</v>
      </c>
      <c r="X5" s="2"/>
      <c r="Y5" s="2"/>
      <c r="Z5" s="2"/>
      <c r="AA5" s="2"/>
      <c r="AB5" s="2"/>
      <c r="AC5" s="2"/>
      <c r="AD5" s="2"/>
      <c r="AE5"/>
      <c r="AF5" s="2"/>
      <c r="AG5" s="2"/>
      <c r="AH5" s="2"/>
      <c r="AI5" s="2"/>
      <c r="AJ5" s="2"/>
      <c r="AK5" s="2"/>
      <c r="AL5" s="2"/>
      <c r="AM5" s="2"/>
      <c r="AN5" s="2"/>
      <c r="AO5" s="2"/>
      <c r="AQ5"/>
      <c r="DE5" s="6" t="s">
        <v>2119</v>
      </c>
      <c r="ED5" s="6" t="s">
        <v>1620</v>
      </c>
      <c r="EE5" s="6" t="s">
        <v>2119</v>
      </c>
      <c r="EJ5" s="6" t="s">
        <v>1999</v>
      </c>
      <c r="EK5" s="6" t="s">
        <v>2119</v>
      </c>
      <c r="EP5" s="6" t="s">
        <v>1998</v>
      </c>
      <c r="EQ5" s="6" t="s">
        <v>2119</v>
      </c>
      <c r="EV5" s="6" t="s">
        <v>2120</v>
      </c>
      <c r="EW5" s="6" t="s">
        <v>2119</v>
      </c>
    </row>
    <row r="6" spans="1:43" ht="12.75">
      <c r="A6" s="2"/>
      <c r="B6" s="3" t="s">
        <v>1067</v>
      </c>
      <c r="C6" s="3" t="s">
        <v>924</v>
      </c>
      <c r="D6" s="3" t="s">
        <v>1620</v>
      </c>
      <c r="E6" s="3" t="s">
        <v>925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/>
      <c r="W6"/>
      <c r="X6" s="2"/>
      <c r="Y6" s="2"/>
      <c r="Z6" s="2"/>
      <c r="AA6" s="2"/>
      <c r="AB6" s="2"/>
      <c r="AC6" s="2"/>
      <c r="AD6" s="2"/>
      <c r="AE6"/>
      <c r="AF6" s="2"/>
      <c r="AG6" s="2"/>
      <c r="AH6" s="2"/>
      <c r="AI6" s="2"/>
      <c r="AJ6" s="2"/>
      <c r="AK6" s="2"/>
      <c r="AL6" s="2"/>
      <c r="AM6" s="2"/>
      <c r="AN6" s="2"/>
      <c r="AO6" s="2"/>
      <c r="AQ6"/>
    </row>
    <row r="7" spans="1:153" ht="12.75">
      <c r="A7" s="2"/>
      <c r="B7" s="3" t="s">
        <v>1068</v>
      </c>
      <c r="C7" s="3" t="s">
        <v>924</v>
      </c>
      <c r="D7" s="3" t="s">
        <v>1620</v>
      </c>
      <c r="E7" s="3" t="s">
        <v>925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/>
      <c r="W7"/>
      <c r="X7" s="2"/>
      <c r="Y7" s="2"/>
      <c r="Z7" s="2"/>
      <c r="AA7" s="2"/>
      <c r="AB7" s="2"/>
      <c r="AC7" s="2"/>
      <c r="AD7" s="2"/>
      <c r="AE7"/>
      <c r="AF7" s="2"/>
      <c r="AG7" s="2"/>
      <c r="AH7" s="2"/>
      <c r="AI7" s="2"/>
      <c r="AJ7" s="2"/>
      <c r="AK7" s="2"/>
      <c r="AL7" s="2"/>
      <c r="AM7" s="2"/>
      <c r="AN7" s="2"/>
      <c r="AO7" s="2"/>
      <c r="AQ7"/>
      <c r="DA7" s="9" t="s">
        <v>2446</v>
      </c>
      <c r="DB7" s="9" t="s">
        <v>1596</v>
      </c>
      <c r="DC7" s="9" t="s">
        <v>1597</v>
      </c>
      <c r="DD7" s="9" t="s">
        <v>1598</v>
      </c>
      <c r="DE7" s="9" t="s">
        <v>1599</v>
      </c>
      <c r="EA7" s="9" t="s">
        <v>2446</v>
      </c>
      <c r="EB7" s="9" t="s">
        <v>1596</v>
      </c>
      <c r="EC7" s="9" t="s">
        <v>1597</v>
      </c>
      <c r="ED7" s="9" t="s">
        <v>1598</v>
      </c>
      <c r="EE7" s="9" t="s">
        <v>1599</v>
      </c>
      <c r="EG7" s="9" t="s">
        <v>2446</v>
      </c>
      <c r="EH7" s="9" t="s">
        <v>1596</v>
      </c>
      <c r="EI7" s="9" t="s">
        <v>1597</v>
      </c>
      <c r="EJ7" s="9" t="s">
        <v>1598</v>
      </c>
      <c r="EK7" s="9" t="s">
        <v>1599</v>
      </c>
      <c r="EM7" s="9" t="s">
        <v>2446</v>
      </c>
      <c r="EN7" s="9" t="s">
        <v>1596</v>
      </c>
      <c r="EO7" s="9" t="s">
        <v>1597</v>
      </c>
      <c r="EP7" s="9" t="s">
        <v>1598</v>
      </c>
      <c r="EQ7" s="9" t="s">
        <v>1599</v>
      </c>
      <c r="ES7" s="9" t="s">
        <v>2446</v>
      </c>
      <c r="ET7" s="9" t="s">
        <v>1596</v>
      </c>
      <c r="EU7" s="9" t="s">
        <v>1597</v>
      </c>
      <c r="EV7" s="9" t="s">
        <v>1598</v>
      </c>
      <c r="EW7" s="9" t="s">
        <v>1599</v>
      </c>
    </row>
    <row r="8" spans="1:153" ht="12.75">
      <c r="A8" s="2"/>
      <c r="B8" s="3" t="s">
        <v>1070</v>
      </c>
      <c r="C8" s="3" t="s">
        <v>924</v>
      </c>
      <c r="D8" s="3" t="s">
        <v>1620</v>
      </c>
      <c r="E8" s="3" t="s">
        <v>925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/>
      <c r="W8"/>
      <c r="X8" s="2"/>
      <c r="Y8" s="2"/>
      <c r="Z8" s="2"/>
      <c r="AA8" s="2"/>
      <c r="AB8" s="2"/>
      <c r="AC8" s="2"/>
      <c r="AD8" s="2"/>
      <c r="AE8"/>
      <c r="AF8" s="2"/>
      <c r="AG8" s="2"/>
      <c r="AH8" s="2"/>
      <c r="AI8" s="2"/>
      <c r="AJ8" s="2"/>
      <c r="AK8" s="2"/>
      <c r="AL8" s="2"/>
      <c r="AM8" s="2"/>
      <c r="AN8" s="2"/>
      <c r="AO8" s="2"/>
      <c r="AQ8"/>
      <c r="DE8" s="6" t="s">
        <v>2389</v>
      </c>
      <c r="ED8" s="6" t="s">
        <v>1620</v>
      </c>
      <c r="EE8" s="6" t="s">
        <v>2389</v>
      </c>
      <c r="EJ8" s="6" t="s">
        <v>1999</v>
      </c>
      <c r="EK8" s="6" t="s">
        <v>2389</v>
      </c>
      <c r="EP8" s="6" t="s">
        <v>1998</v>
      </c>
      <c r="EQ8" s="6" t="s">
        <v>2389</v>
      </c>
      <c r="EV8" s="6" t="s">
        <v>2120</v>
      </c>
      <c r="EW8" s="6" t="s">
        <v>2389</v>
      </c>
    </row>
    <row r="9" spans="1:43" ht="12.75">
      <c r="A9" s="2"/>
      <c r="B9" s="3" t="s">
        <v>1069</v>
      </c>
      <c r="C9" s="3" t="s">
        <v>924</v>
      </c>
      <c r="D9" s="3" t="s">
        <v>1620</v>
      </c>
      <c r="E9" s="3" t="s">
        <v>925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/>
      <c r="W9"/>
      <c r="X9" s="2"/>
      <c r="Y9" s="2"/>
      <c r="Z9" s="2"/>
      <c r="AA9" s="2"/>
      <c r="AB9" s="2"/>
      <c r="AC9" s="2"/>
      <c r="AD9" s="2"/>
      <c r="AE9"/>
      <c r="AF9" s="2"/>
      <c r="AG9" s="2"/>
      <c r="AH9" s="2"/>
      <c r="AI9" s="2"/>
      <c r="AJ9" s="2"/>
      <c r="AK9" s="2"/>
      <c r="AL9" s="2"/>
      <c r="AM9" s="2"/>
      <c r="AN9" s="2"/>
      <c r="AO9" s="2"/>
      <c r="AQ9"/>
    </row>
    <row r="10" spans="1:153" ht="12.75">
      <c r="A10" s="2"/>
      <c r="B10" s="3" t="s">
        <v>1049</v>
      </c>
      <c r="C10" s="3" t="s">
        <v>923</v>
      </c>
      <c r="D10" s="3" t="s">
        <v>1620</v>
      </c>
      <c r="E10" s="3" t="s">
        <v>925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/>
      <c r="W10"/>
      <c r="X10" s="2"/>
      <c r="Y10" s="2"/>
      <c r="Z10" s="2"/>
      <c r="AA10" s="2"/>
      <c r="AB10" s="2"/>
      <c r="AC10" s="2"/>
      <c r="AD10" s="2"/>
      <c r="AE10"/>
      <c r="AF10" s="2"/>
      <c r="AG10" s="2"/>
      <c r="AH10" s="2"/>
      <c r="AI10" s="2"/>
      <c r="AJ10" s="2"/>
      <c r="AK10" s="2"/>
      <c r="AL10" s="2"/>
      <c r="AM10" s="2"/>
      <c r="AN10" s="2"/>
      <c r="AO10" s="2"/>
      <c r="AQ10"/>
      <c r="DA10" s="9" t="s">
        <v>2446</v>
      </c>
      <c r="DB10" s="9" t="s">
        <v>1596</v>
      </c>
      <c r="DC10" s="9" t="s">
        <v>1597</v>
      </c>
      <c r="DD10" s="9" t="s">
        <v>1598</v>
      </c>
      <c r="DE10" s="9" t="s">
        <v>1599</v>
      </c>
      <c r="EA10" s="9" t="s">
        <v>2446</v>
      </c>
      <c r="EB10" s="9" t="s">
        <v>1596</v>
      </c>
      <c r="EC10" s="9" t="s">
        <v>1597</v>
      </c>
      <c r="ED10" s="9" t="s">
        <v>1598</v>
      </c>
      <c r="EE10" s="9" t="s">
        <v>1599</v>
      </c>
      <c r="EG10" s="9" t="s">
        <v>2446</v>
      </c>
      <c r="EH10" s="9" t="s">
        <v>1596</v>
      </c>
      <c r="EI10" s="9" t="s">
        <v>1597</v>
      </c>
      <c r="EJ10" s="9" t="s">
        <v>1598</v>
      </c>
      <c r="EK10" s="9" t="s">
        <v>1599</v>
      </c>
      <c r="EM10" s="9" t="s">
        <v>2446</v>
      </c>
      <c r="EN10" s="9" t="s">
        <v>1596</v>
      </c>
      <c r="EO10" s="9" t="s">
        <v>1597</v>
      </c>
      <c r="EP10" s="9" t="s">
        <v>1598</v>
      </c>
      <c r="EQ10" s="9" t="s">
        <v>1599</v>
      </c>
      <c r="ES10" s="9" t="s">
        <v>2446</v>
      </c>
      <c r="ET10" s="9" t="s">
        <v>1596</v>
      </c>
      <c r="EU10" s="9" t="s">
        <v>1597</v>
      </c>
      <c r="EV10" s="9" t="s">
        <v>1598</v>
      </c>
      <c r="EW10" s="9" t="s">
        <v>1599</v>
      </c>
    </row>
    <row r="11" spans="1:153" ht="12.75">
      <c r="A11" s="2"/>
      <c r="B11" s="3" t="s">
        <v>1050</v>
      </c>
      <c r="C11" s="3" t="s">
        <v>923</v>
      </c>
      <c r="D11" s="3" t="s">
        <v>1620</v>
      </c>
      <c r="E11" s="3" t="s">
        <v>925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/>
      <c r="W11"/>
      <c r="X11" s="2"/>
      <c r="Y11" s="2"/>
      <c r="Z11" s="2"/>
      <c r="AA11" s="2"/>
      <c r="AB11" s="2"/>
      <c r="AC11" s="2"/>
      <c r="AD11" s="2"/>
      <c r="AE11"/>
      <c r="AF11" s="2"/>
      <c r="AG11" s="2"/>
      <c r="AH11" s="2"/>
      <c r="AI11" s="2"/>
      <c r="AJ11" s="2"/>
      <c r="AK11" s="2"/>
      <c r="AL11" s="2"/>
      <c r="AM11" s="2"/>
      <c r="AN11" s="2"/>
      <c r="AO11" s="2"/>
      <c r="AQ11"/>
      <c r="DE11" s="6" t="s">
        <v>1626</v>
      </c>
      <c r="ED11" s="6" t="s">
        <v>1620</v>
      </c>
      <c r="EE11" s="6" t="s">
        <v>1626</v>
      </c>
      <c r="EJ11" s="6" t="s">
        <v>1999</v>
      </c>
      <c r="EK11" s="6" t="s">
        <v>1626</v>
      </c>
      <c r="EP11" s="6" t="s">
        <v>1998</v>
      </c>
      <c r="EQ11" s="6" t="s">
        <v>1626</v>
      </c>
      <c r="EV11" s="6" t="s">
        <v>2120</v>
      </c>
      <c r="EW11" s="6" t="s">
        <v>1626</v>
      </c>
    </row>
    <row r="12" spans="1:43" ht="12.75">
      <c r="A12" s="2"/>
      <c r="B12" s="3" t="s">
        <v>1051</v>
      </c>
      <c r="C12" s="3" t="s">
        <v>923</v>
      </c>
      <c r="D12" s="3" t="s">
        <v>1620</v>
      </c>
      <c r="E12" s="3" t="s">
        <v>925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/>
      <c r="W12"/>
      <c r="X12" s="2"/>
      <c r="Y12" s="2"/>
      <c r="Z12" s="2"/>
      <c r="AA12" s="2"/>
      <c r="AB12" s="2"/>
      <c r="AC12" s="2"/>
      <c r="AD12" s="2"/>
      <c r="AE12"/>
      <c r="AF12" s="2"/>
      <c r="AG12" s="2"/>
      <c r="AH12" s="2"/>
      <c r="AI12" s="2"/>
      <c r="AJ12" s="2"/>
      <c r="AK12" s="2"/>
      <c r="AL12" s="2"/>
      <c r="AM12" s="2"/>
      <c r="AN12" s="2"/>
      <c r="AO12" s="2"/>
      <c r="AQ12"/>
    </row>
    <row r="13" spans="1:153" ht="12.75">
      <c r="A13" s="2"/>
      <c r="B13" s="3" t="s">
        <v>1058</v>
      </c>
      <c r="C13" s="3" t="s">
        <v>923</v>
      </c>
      <c r="D13" s="3" t="s">
        <v>632</v>
      </c>
      <c r="E13" s="3" t="s">
        <v>925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/>
      <c r="W13"/>
      <c r="X13" s="2"/>
      <c r="Y13" s="2"/>
      <c r="Z13" s="2"/>
      <c r="AA13" s="2"/>
      <c r="AB13" s="2"/>
      <c r="AC13" s="2"/>
      <c r="AD13" s="2"/>
      <c r="AE13"/>
      <c r="AF13" s="2"/>
      <c r="AG13" s="2"/>
      <c r="AH13" s="2"/>
      <c r="AI13" s="2"/>
      <c r="AJ13" s="2"/>
      <c r="AK13" s="2"/>
      <c r="AL13" s="2"/>
      <c r="AM13" s="2"/>
      <c r="AN13" s="2"/>
      <c r="AO13" s="2"/>
      <c r="AQ13"/>
      <c r="DA13" s="9" t="s">
        <v>2446</v>
      </c>
      <c r="DB13" s="9" t="s">
        <v>1596</v>
      </c>
      <c r="DC13" s="9" t="s">
        <v>1597</v>
      </c>
      <c r="DD13" s="9" t="s">
        <v>1598</v>
      </c>
      <c r="DE13" s="9" t="s">
        <v>1599</v>
      </c>
      <c r="EA13" s="9" t="s">
        <v>2446</v>
      </c>
      <c r="EB13" s="9" t="s">
        <v>1596</v>
      </c>
      <c r="EC13" s="9" t="s">
        <v>1597</v>
      </c>
      <c r="ED13" s="9" t="s">
        <v>1598</v>
      </c>
      <c r="EE13" s="9" t="s">
        <v>1599</v>
      </c>
      <c r="EG13" s="9" t="s">
        <v>2446</v>
      </c>
      <c r="EH13" s="9" t="s">
        <v>1596</v>
      </c>
      <c r="EI13" s="9" t="s">
        <v>1597</v>
      </c>
      <c r="EJ13" s="9" t="s">
        <v>1598</v>
      </c>
      <c r="EK13" s="9" t="s">
        <v>1599</v>
      </c>
      <c r="EM13" s="9" t="s">
        <v>2446</v>
      </c>
      <c r="EN13" s="9" t="s">
        <v>1596</v>
      </c>
      <c r="EO13" s="9" t="s">
        <v>1597</v>
      </c>
      <c r="EP13" s="9" t="s">
        <v>1598</v>
      </c>
      <c r="EQ13" s="9" t="s">
        <v>1599</v>
      </c>
      <c r="ES13" s="9" t="s">
        <v>2446</v>
      </c>
      <c r="ET13" s="9" t="s">
        <v>1596</v>
      </c>
      <c r="EU13" s="9" t="s">
        <v>1597</v>
      </c>
      <c r="EV13" s="9" t="s">
        <v>1598</v>
      </c>
      <c r="EW13" s="9" t="s">
        <v>1599</v>
      </c>
    </row>
    <row r="14" spans="1:153" ht="12.75">
      <c r="A14" s="2"/>
      <c r="B14" s="3" t="s">
        <v>1059</v>
      </c>
      <c r="C14" s="3" t="s">
        <v>923</v>
      </c>
      <c r="D14" s="3" t="s">
        <v>632</v>
      </c>
      <c r="E14" s="3" t="s">
        <v>925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/>
      <c r="W14"/>
      <c r="X14" s="2"/>
      <c r="Y14" s="2"/>
      <c r="Z14" s="2"/>
      <c r="AA14" s="2"/>
      <c r="AB14" s="2"/>
      <c r="AC14" s="2"/>
      <c r="AD14" s="2"/>
      <c r="AE14"/>
      <c r="AF14" s="2"/>
      <c r="AG14" s="2"/>
      <c r="AH14" s="2"/>
      <c r="AI14" s="2"/>
      <c r="AJ14" s="2"/>
      <c r="AK14" s="2"/>
      <c r="AL14" s="2"/>
      <c r="AM14" s="2"/>
      <c r="AN14" s="2"/>
      <c r="AO14" s="2"/>
      <c r="AQ14"/>
      <c r="DE14" s="6" t="s">
        <v>2405</v>
      </c>
      <c r="ED14" s="6" t="s">
        <v>1620</v>
      </c>
      <c r="EE14" s="6" t="s">
        <v>2405</v>
      </c>
      <c r="EJ14" s="6" t="s">
        <v>1999</v>
      </c>
      <c r="EK14" s="6" t="s">
        <v>2405</v>
      </c>
      <c r="EP14" s="6" t="s">
        <v>1998</v>
      </c>
      <c r="EQ14" s="6" t="s">
        <v>2405</v>
      </c>
      <c r="EV14" s="6" t="s">
        <v>2120</v>
      </c>
      <c r="EW14" s="6" t="s">
        <v>2405</v>
      </c>
    </row>
    <row r="15" spans="1:43" ht="12.75">
      <c r="A15" s="2"/>
      <c r="B15" s="3" t="s">
        <v>1060</v>
      </c>
      <c r="C15" s="3" t="s">
        <v>923</v>
      </c>
      <c r="D15" s="3" t="s">
        <v>632</v>
      </c>
      <c r="E15" s="3" t="s">
        <v>925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/>
      <c r="W15"/>
      <c r="X15" s="2"/>
      <c r="Y15" s="2"/>
      <c r="Z15" s="2"/>
      <c r="AA15" s="2"/>
      <c r="AB15" s="2"/>
      <c r="AC15" s="2"/>
      <c r="AD15" s="2"/>
      <c r="AE15"/>
      <c r="AF15" s="2"/>
      <c r="AG15" s="2"/>
      <c r="AH15" s="2"/>
      <c r="AI15" s="2"/>
      <c r="AJ15" s="2"/>
      <c r="AK15" s="2"/>
      <c r="AL15" s="2"/>
      <c r="AM15" s="2"/>
      <c r="AN15" s="2"/>
      <c r="AO15" s="2"/>
      <c r="AQ15"/>
    </row>
    <row r="16" spans="1:153" ht="12.75">
      <c r="A16" s="2"/>
      <c r="B16" s="3" t="s">
        <v>499</v>
      </c>
      <c r="C16" s="3" t="s">
        <v>1605</v>
      </c>
      <c r="D16" s="3" t="s">
        <v>1998</v>
      </c>
      <c r="E16" s="3" t="s">
        <v>627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 t="s">
        <v>478</v>
      </c>
      <c r="Q16" s="2"/>
      <c r="R16" s="2"/>
      <c r="S16" s="2"/>
      <c r="T16" s="2" t="s">
        <v>480</v>
      </c>
      <c r="U16" s="2"/>
      <c r="V16"/>
      <c r="W16"/>
      <c r="X16" s="2"/>
      <c r="Y16" s="2"/>
      <c r="Z16" s="2"/>
      <c r="AA16" s="2"/>
      <c r="AB16" s="2"/>
      <c r="AC16" s="2"/>
      <c r="AD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U16" s="2" t="s">
        <v>478</v>
      </c>
      <c r="BH16" s="2" t="s">
        <v>478</v>
      </c>
      <c r="DA16" s="9" t="s">
        <v>2446</v>
      </c>
      <c r="DB16" s="9" t="s">
        <v>1596</v>
      </c>
      <c r="DC16" s="9" t="s">
        <v>1597</v>
      </c>
      <c r="DD16" s="9" t="s">
        <v>1598</v>
      </c>
      <c r="DE16" s="9" t="s">
        <v>1599</v>
      </c>
      <c r="EA16" s="9" t="s">
        <v>2446</v>
      </c>
      <c r="EB16" s="9" t="s">
        <v>1596</v>
      </c>
      <c r="EC16" s="9" t="s">
        <v>1597</v>
      </c>
      <c r="ED16" s="9" t="s">
        <v>1598</v>
      </c>
      <c r="EE16" s="9" t="s">
        <v>1599</v>
      </c>
      <c r="EG16" s="9" t="s">
        <v>2446</v>
      </c>
      <c r="EH16" s="9" t="s">
        <v>1596</v>
      </c>
      <c r="EI16" s="9" t="s">
        <v>1597</v>
      </c>
      <c r="EJ16" s="9" t="s">
        <v>1598</v>
      </c>
      <c r="EK16" s="9" t="s">
        <v>1599</v>
      </c>
      <c r="EM16" s="9" t="s">
        <v>2446</v>
      </c>
      <c r="EN16" s="9" t="s">
        <v>1596</v>
      </c>
      <c r="EO16" s="9" t="s">
        <v>1597</v>
      </c>
      <c r="EP16" s="9" t="s">
        <v>1598</v>
      </c>
      <c r="EQ16" s="9" t="s">
        <v>1599</v>
      </c>
      <c r="ES16" s="9" t="s">
        <v>2446</v>
      </c>
      <c r="ET16" s="9" t="s">
        <v>1596</v>
      </c>
      <c r="EU16" s="9" t="s">
        <v>1597</v>
      </c>
      <c r="EV16" s="9" t="s">
        <v>1598</v>
      </c>
      <c r="EW16" s="9" t="s">
        <v>1599</v>
      </c>
    </row>
    <row r="17" spans="1:153" ht="12.75">
      <c r="A17" s="2"/>
      <c r="B17" s="3" t="s">
        <v>499</v>
      </c>
      <c r="C17" s="3" t="s">
        <v>1605</v>
      </c>
      <c r="D17" s="3" t="s">
        <v>446</v>
      </c>
      <c r="E17" s="3" t="s">
        <v>43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 t="s">
        <v>478</v>
      </c>
      <c r="Q17" s="2"/>
      <c r="R17" s="2"/>
      <c r="S17" s="2"/>
      <c r="T17" s="2" t="s">
        <v>480</v>
      </c>
      <c r="U17" s="2"/>
      <c r="V17"/>
      <c r="W17"/>
      <c r="X17" s="2"/>
      <c r="Y17" s="2"/>
      <c r="Z17" s="2"/>
      <c r="AA17" s="2"/>
      <c r="AB17" s="2"/>
      <c r="AC17" s="2"/>
      <c r="AD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U17" s="2" t="s">
        <v>478</v>
      </c>
      <c r="BH17" s="2" t="s">
        <v>478</v>
      </c>
      <c r="DE17" s="6" t="s">
        <v>1718</v>
      </c>
      <c r="ED17" s="6" t="s">
        <v>1620</v>
      </c>
      <c r="EE17" s="6" t="s">
        <v>1718</v>
      </c>
      <c r="EJ17" s="6" t="s">
        <v>1999</v>
      </c>
      <c r="EK17" s="6" t="s">
        <v>1718</v>
      </c>
      <c r="EP17" s="6" t="s">
        <v>1998</v>
      </c>
      <c r="EQ17" s="6" t="s">
        <v>1718</v>
      </c>
      <c r="EV17" s="6" t="s">
        <v>2120</v>
      </c>
      <c r="EW17" s="6" t="s">
        <v>1718</v>
      </c>
    </row>
    <row r="18" spans="1:43" ht="12.75">
      <c r="A18" s="2"/>
      <c r="B18" s="3" t="s">
        <v>1052</v>
      </c>
      <c r="C18" s="3" t="s">
        <v>923</v>
      </c>
      <c r="D18" s="3" t="s">
        <v>1999</v>
      </c>
      <c r="E18" s="3" t="s">
        <v>925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/>
      <c r="W18"/>
      <c r="X18" s="2"/>
      <c r="Y18" s="2"/>
      <c r="Z18" s="2"/>
      <c r="AA18" s="2"/>
      <c r="AB18" s="2"/>
      <c r="AC18" s="2"/>
      <c r="AD18" s="2"/>
      <c r="AE18"/>
      <c r="AF18" s="2"/>
      <c r="AG18" s="2"/>
      <c r="AH18" s="2"/>
      <c r="AI18" s="2"/>
      <c r="AJ18" s="2"/>
      <c r="AK18" s="2"/>
      <c r="AL18" s="2"/>
      <c r="AM18" s="2"/>
      <c r="AN18" s="2"/>
      <c r="AO18" s="2"/>
      <c r="AQ18"/>
    </row>
    <row r="19" spans="1:153" ht="12.75">
      <c r="A19" s="2"/>
      <c r="B19" s="3" t="s">
        <v>1053</v>
      </c>
      <c r="C19" s="3" t="s">
        <v>923</v>
      </c>
      <c r="D19" s="3" t="s">
        <v>1999</v>
      </c>
      <c r="E19" s="3" t="s">
        <v>925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/>
      <c r="W19"/>
      <c r="X19" s="2"/>
      <c r="Y19" s="2"/>
      <c r="Z19" s="2"/>
      <c r="AA19" s="2"/>
      <c r="AB19" s="2"/>
      <c r="AC19" s="2"/>
      <c r="AD19" s="2"/>
      <c r="AE19"/>
      <c r="AF19" s="2"/>
      <c r="AG19" s="2"/>
      <c r="AH19" s="2"/>
      <c r="AI19" s="2"/>
      <c r="AJ19" s="2"/>
      <c r="AK19" s="2"/>
      <c r="AL19" s="2"/>
      <c r="AM19" s="2"/>
      <c r="AN19" s="2"/>
      <c r="AO19" s="2"/>
      <c r="AQ19"/>
      <c r="DA19" s="9" t="s">
        <v>2446</v>
      </c>
      <c r="DB19" s="9" t="s">
        <v>1596</v>
      </c>
      <c r="DC19" s="9" t="s">
        <v>1597</v>
      </c>
      <c r="DD19" s="9" t="s">
        <v>1598</v>
      </c>
      <c r="DE19" s="9" t="s">
        <v>1599</v>
      </c>
      <c r="EA19" s="9" t="s">
        <v>2446</v>
      </c>
      <c r="EB19" s="9" t="s">
        <v>1596</v>
      </c>
      <c r="EC19" s="9" t="s">
        <v>1597</v>
      </c>
      <c r="ED19" s="9" t="s">
        <v>1598</v>
      </c>
      <c r="EE19" s="9" t="s">
        <v>1599</v>
      </c>
      <c r="EG19" s="9" t="s">
        <v>2446</v>
      </c>
      <c r="EH19" s="9" t="s">
        <v>1596</v>
      </c>
      <c r="EI19" s="9" t="s">
        <v>1597</v>
      </c>
      <c r="EJ19" s="9" t="s">
        <v>1598</v>
      </c>
      <c r="EK19" s="9" t="s">
        <v>1599</v>
      </c>
      <c r="EM19" s="9" t="s">
        <v>2446</v>
      </c>
      <c r="EN19" s="9" t="s">
        <v>1596</v>
      </c>
      <c r="EO19" s="9" t="s">
        <v>1597</v>
      </c>
      <c r="EP19" s="9" t="s">
        <v>1598</v>
      </c>
      <c r="EQ19" s="9" t="s">
        <v>1599</v>
      </c>
      <c r="ES19" s="9" t="s">
        <v>2446</v>
      </c>
      <c r="ET19" s="9" t="s">
        <v>1596</v>
      </c>
      <c r="EU19" s="9" t="s">
        <v>1597</v>
      </c>
      <c r="EV19" s="9" t="s">
        <v>1598</v>
      </c>
      <c r="EW19" s="9" t="s">
        <v>1599</v>
      </c>
    </row>
    <row r="20" spans="1:153" ht="12.75">
      <c r="A20" s="2"/>
      <c r="B20" s="3" t="s">
        <v>1054</v>
      </c>
      <c r="C20" s="3" t="s">
        <v>923</v>
      </c>
      <c r="D20" s="3" t="s">
        <v>1999</v>
      </c>
      <c r="E20" s="3" t="s">
        <v>925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/>
      <c r="W20"/>
      <c r="X20" s="2"/>
      <c r="Y20" s="2"/>
      <c r="Z20" s="2"/>
      <c r="AA20" s="2"/>
      <c r="AB20" s="2"/>
      <c r="AC20" s="2"/>
      <c r="AD20" s="2"/>
      <c r="AE20"/>
      <c r="AF20" s="2"/>
      <c r="AG20" s="2"/>
      <c r="AH20" s="2"/>
      <c r="AI20" s="2"/>
      <c r="AJ20" s="2"/>
      <c r="AK20" s="2"/>
      <c r="AL20" s="2"/>
      <c r="AM20" s="2"/>
      <c r="AN20" s="2"/>
      <c r="AO20" s="2"/>
      <c r="AQ20"/>
      <c r="DE20" s="6" t="s">
        <v>2587</v>
      </c>
      <c r="ED20" s="6" t="s">
        <v>1620</v>
      </c>
      <c r="EE20" s="6" t="s">
        <v>2587</v>
      </c>
      <c r="EJ20" s="6" t="s">
        <v>1999</v>
      </c>
      <c r="EK20" s="6" t="s">
        <v>2587</v>
      </c>
      <c r="EP20" s="6" t="s">
        <v>1998</v>
      </c>
      <c r="EQ20" s="6" t="s">
        <v>2587</v>
      </c>
      <c r="EV20" s="6" t="s">
        <v>2120</v>
      </c>
      <c r="EW20" s="6" t="s">
        <v>2587</v>
      </c>
    </row>
    <row r="21" spans="1:43" ht="12.75">
      <c r="A21" s="2"/>
      <c r="B21" s="3" t="s">
        <v>1061</v>
      </c>
      <c r="C21" s="3" t="s">
        <v>923</v>
      </c>
      <c r="D21" s="3" t="s">
        <v>1071</v>
      </c>
      <c r="E21" s="3" t="s">
        <v>925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/>
      <c r="W21"/>
      <c r="X21" s="2"/>
      <c r="Y21" s="2"/>
      <c r="Z21" s="2"/>
      <c r="AA21" s="2"/>
      <c r="AB21" s="2"/>
      <c r="AC21" s="2"/>
      <c r="AD21" s="2"/>
      <c r="AE21"/>
      <c r="AF21" s="2"/>
      <c r="AG21" s="2"/>
      <c r="AH21" s="2"/>
      <c r="AI21" s="2"/>
      <c r="AJ21" s="2"/>
      <c r="AK21" s="2"/>
      <c r="AL21" s="2"/>
      <c r="AM21" s="2"/>
      <c r="AN21" s="2"/>
      <c r="AO21" s="2"/>
      <c r="AQ21"/>
    </row>
    <row r="22" spans="1:153" ht="12.75">
      <c r="A22" s="2"/>
      <c r="B22" s="3" t="s">
        <v>1062</v>
      </c>
      <c r="C22" s="3" t="s">
        <v>923</v>
      </c>
      <c r="D22" s="3" t="s">
        <v>1071</v>
      </c>
      <c r="E22" s="3" t="s">
        <v>925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/>
      <c r="W22"/>
      <c r="X22" s="2"/>
      <c r="Y22" s="2"/>
      <c r="Z22" s="2"/>
      <c r="AA22" s="2"/>
      <c r="AB22" s="2"/>
      <c r="AC22" s="2"/>
      <c r="AD22" s="2"/>
      <c r="AE22"/>
      <c r="AF22" s="2"/>
      <c r="AG22" s="2"/>
      <c r="AH22" s="2"/>
      <c r="AI22" s="2"/>
      <c r="AJ22" s="2"/>
      <c r="AK22" s="2"/>
      <c r="AL22" s="2"/>
      <c r="AM22" s="2"/>
      <c r="AN22" s="2"/>
      <c r="AO22" s="2"/>
      <c r="AQ22"/>
      <c r="DA22" s="9" t="s">
        <v>2446</v>
      </c>
      <c r="DB22" s="9" t="s">
        <v>1596</v>
      </c>
      <c r="DC22" s="9" t="s">
        <v>1597</v>
      </c>
      <c r="DD22" s="9" t="s">
        <v>1598</v>
      </c>
      <c r="DE22" s="9" t="s">
        <v>1599</v>
      </c>
      <c r="EA22" s="9" t="s">
        <v>2446</v>
      </c>
      <c r="EB22" s="9" t="s">
        <v>1596</v>
      </c>
      <c r="EC22" s="9" t="s">
        <v>1597</v>
      </c>
      <c r="ED22" s="9" t="s">
        <v>1598</v>
      </c>
      <c r="EE22" s="9" t="s">
        <v>1599</v>
      </c>
      <c r="EG22" s="9" t="s">
        <v>2446</v>
      </c>
      <c r="EH22" s="9" t="s">
        <v>1596</v>
      </c>
      <c r="EI22" s="9" t="s">
        <v>1597</v>
      </c>
      <c r="EJ22" s="9" t="s">
        <v>1598</v>
      </c>
      <c r="EK22" s="9" t="s">
        <v>1599</v>
      </c>
      <c r="EM22" s="9" t="s">
        <v>2446</v>
      </c>
      <c r="EN22" s="9" t="s">
        <v>1596</v>
      </c>
      <c r="EO22" s="9" t="s">
        <v>1597</v>
      </c>
      <c r="EP22" s="9" t="s">
        <v>1598</v>
      </c>
      <c r="EQ22" s="9" t="s">
        <v>1599</v>
      </c>
      <c r="ES22" s="9" t="s">
        <v>2446</v>
      </c>
      <c r="ET22" s="9" t="s">
        <v>1596</v>
      </c>
      <c r="EU22" s="9" t="s">
        <v>1597</v>
      </c>
      <c r="EV22" s="9" t="s">
        <v>1598</v>
      </c>
      <c r="EW22" s="9" t="s">
        <v>1599</v>
      </c>
    </row>
    <row r="23" spans="1:153" ht="12.75">
      <c r="A23" s="2"/>
      <c r="B23" s="3" t="s">
        <v>1063</v>
      </c>
      <c r="C23" s="3" t="s">
        <v>923</v>
      </c>
      <c r="D23" s="3" t="s">
        <v>1071</v>
      </c>
      <c r="E23" s="3" t="s">
        <v>925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/>
      <c r="W23"/>
      <c r="X23" s="2"/>
      <c r="Y23" s="2"/>
      <c r="Z23" s="2"/>
      <c r="AA23" s="2"/>
      <c r="AB23" s="2"/>
      <c r="AC23" s="2"/>
      <c r="AD23" s="2"/>
      <c r="AE23"/>
      <c r="AF23" s="2"/>
      <c r="AG23" s="2"/>
      <c r="AH23" s="2"/>
      <c r="AI23" s="2"/>
      <c r="AJ23" s="2"/>
      <c r="AK23" s="2"/>
      <c r="AL23" s="2"/>
      <c r="AM23" s="2"/>
      <c r="AN23" s="2"/>
      <c r="AO23" s="2"/>
      <c r="AQ23"/>
      <c r="DE23" s="6" t="s">
        <v>13</v>
      </c>
      <c r="ED23" s="6" t="s">
        <v>1620</v>
      </c>
      <c r="EE23" s="6" t="s">
        <v>13</v>
      </c>
      <c r="EJ23" s="6" t="s">
        <v>1999</v>
      </c>
      <c r="EK23" s="6" t="s">
        <v>13</v>
      </c>
      <c r="EP23" s="6" t="s">
        <v>1998</v>
      </c>
      <c r="EQ23" s="6" t="s">
        <v>13</v>
      </c>
      <c r="EV23" s="6" t="s">
        <v>2120</v>
      </c>
      <c r="EW23" s="6" t="s">
        <v>13</v>
      </c>
    </row>
    <row r="24" spans="1:43" ht="12.75">
      <c r="A24" s="2"/>
      <c r="B24" s="3" t="s">
        <v>1055</v>
      </c>
      <c r="C24" s="3" t="s">
        <v>923</v>
      </c>
      <c r="D24" s="3" t="s">
        <v>1999</v>
      </c>
      <c r="E24" s="3" t="s">
        <v>925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/>
      <c r="W24"/>
      <c r="X24" s="2"/>
      <c r="Y24" s="2"/>
      <c r="Z24" s="2"/>
      <c r="AA24" s="2"/>
      <c r="AB24" s="2"/>
      <c r="AC24" s="2"/>
      <c r="AD24" s="2"/>
      <c r="AE24"/>
      <c r="AF24" s="2"/>
      <c r="AG24" s="2"/>
      <c r="AH24" s="2"/>
      <c r="AI24" s="2"/>
      <c r="AJ24" s="2"/>
      <c r="AK24" s="2"/>
      <c r="AL24" s="2"/>
      <c r="AM24" s="2"/>
      <c r="AN24" s="2"/>
      <c r="AO24" s="2"/>
      <c r="AQ24"/>
    </row>
    <row r="25" spans="1:165" ht="12.75">
      <c r="A25" s="2"/>
      <c r="B25" s="3" t="s">
        <v>1056</v>
      </c>
      <c r="C25" s="3" t="s">
        <v>923</v>
      </c>
      <c r="D25" s="3" t="s">
        <v>1999</v>
      </c>
      <c r="E25" s="3" t="s">
        <v>925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/>
      <c r="W25"/>
      <c r="X25" s="2"/>
      <c r="Y25" s="2"/>
      <c r="Z25" s="2"/>
      <c r="AA25" s="2"/>
      <c r="AB25" s="2"/>
      <c r="AC25" s="2"/>
      <c r="AD25" s="2"/>
      <c r="AE25"/>
      <c r="AF25" s="2"/>
      <c r="AG25" s="2"/>
      <c r="AH25" s="2"/>
      <c r="AI25" s="2"/>
      <c r="AJ25" s="2"/>
      <c r="AK25" s="2"/>
      <c r="AL25" s="2"/>
      <c r="AM25" s="2"/>
      <c r="AN25" s="2"/>
      <c r="AO25" s="2"/>
      <c r="AQ25"/>
      <c r="DA25" s="9" t="s">
        <v>2446</v>
      </c>
      <c r="DB25" s="9" t="s">
        <v>1596</v>
      </c>
      <c r="DC25" s="9" t="s">
        <v>1597</v>
      </c>
      <c r="DD25" s="9" t="s">
        <v>1598</v>
      </c>
      <c r="DE25" s="9" t="s">
        <v>1599</v>
      </c>
      <c r="EA25" s="9" t="s">
        <v>2446</v>
      </c>
      <c r="EB25" s="9" t="s">
        <v>1596</v>
      </c>
      <c r="EC25" s="9" t="s">
        <v>1597</v>
      </c>
      <c r="ED25" s="9" t="s">
        <v>1598</v>
      </c>
      <c r="EE25" s="9" t="s">
        <v>1599</v>
      </c>
      <c r="EG25" s="9" t="s">
        <v>2446</v>
      </c>
      <c r="EH25" s="9" t="s">
        <v>1596</v>
      </c>
      <c r="EI25" s="9" t="s">
        <v>1597</v>
      </c>
      <c r="EJ25" s="9" t="s">
        <v>1598</v>
      </c>
      <c r="EK25" s="9" t="s">
        <v>1599</v>
      </c>
      <c r="EM25" s="9" t="s">
        <v>2446</v>
      </c>
      <c r="EN25" s="9" t="s">
        <v>1596</v>
      </c>
      <c r="EO25" s="9" t="s">
        <v>1597</v>
      </c>
      <c r="EP25" s="9" t="s">
        <v>1598</v>
      </c>
      <c r="EQ25" s="9" t="s">
        <v>1599</v>
      </c>
      <c r="ES25" s="9" t="s">
        <v>2446</v>
      </c>
      <c r="ET25" s="9" t="s">
        <v>1596</v>
      </c>
      <c r="EU25" s="9" t="s">
        <v>1597</v>
      </c>
      <c r="EV25" s="9" t="s">
        <v>1598</v>
      </c>
      <c r="EW25" s="9" t="s">
        <v>1599</v>
      </c>
      <c r="EY25" s="9" t="s">
        <v>2446</v>
      </c>
      <c r="EZ25" s="9" t="s">
        <v>1596</v>
      </c>
      <c r="FA25" s="9" t="s">
        <v>1597</v>
      </c>
      <c r="FB25" s="9" t="s">
        <v>1598</v>
      </c>
      <c r="FC25" s="9" t="s">
        <v>1599</v>
      </c>
      <c r="FE25" s="9" t="s">
        <v>2446</v>
      </c>
      <c r="FF25" s="9" t="s">
        <v>1596</v>
      </c>
      <c r="FG25" s="9" t="s">
        <v>1597</v>
      </c>
      <c r="FH25" s="9" t="s">
        <v>1598</v>
      </c>
      <c r="FI25" s="9" t="s">
        <v>1599</v>
      </c>
    </row>
    <row r="26" spans="1:165" ht="12.75">
      <c r="A26" s="2"/>
      <c r="B26" s="3" t="s">
        <v>1057</v>
      </c>
      <c r="C26" s="3" t="s">
        <v>923</v>
      </c>
      <c r="D26" s="3" t="s">
        <v>1999</v>
      </c>
      <c r="E26" s="3" t="s">
        <v>925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/>
      <c r="W26"/>
      <c r="X26" s="2"/>
      <c r="Y26" s="2"/>
      <c r="Z26" s="2"/>
      <c r="AA26" s="2"/>
      <c r="AB26" s="2"/>
      <c r="AC26" s="2"/>
      <c r="AD26" s="2"/>
      <c r="AE26"/>
      <c r="AF26" s="2"/>
      <c r="AG26" s="2"/>
      <c r="AH26" s="2"/>
      <c r="AI26" s="2"/>
      <c r="AJ26" s="2"/>
      <c r="AK26" s="2"/>
      <c r="AL26" s="2"/>
      <c r="AM26" s="2"/>
      <c r="AN26" s="2"/>
      <c r="AO26" s="2"/>
      <c r="AQ26"/>
      <c r="DE26" s="6" t="s">
        <v>420</v>
      </c>
      <c r="ED26" s="6" t="s">
        <v>1620</v>
      </c>
      <c r="EE26" s="6" t="s">
        <v>420</v>
      </c>
      <c r="EJ26" s="6" t="s">
        <v>1999</v>
      </c>
      <c r="EK26" s="6" t="s">
        <v>420</v>
      </c>
      <c r="EP26" s="6" t="s">
        <v>1998</v>
      </c>
      <c r="EQ26" s="6" t="s">
        <v>420</v>
      </c>
      <c r="EV26" s="6" t="s">
        <v>2120</v>
      </c>
      <c r="EW26" s="6" t="s">
        <v>420</v>
      </c>
      <c r="FB26" s="6" t="s">
        <v>2404</v>
      </c>
      <c r="FC26" s="6" t="s">
        <v>420</v>
      </c>
      <c r="FH26" s="6" t="s">
        <v>639</v>
      </c>
      <c r="FI26" s="6" t="s">
        <v>420</v>
      </c>
    </row>
    <row r="27" spans="1:43" ht="12.75">
      <c r="A27" s="2"/>
      <c r="B27" s="3" t="s">
        <v>1064</v>
      </c>
      <c r="C27" s="3" t="s">
        <v>923</v>
      </c>
      <c r="D27" s="3" t="s">
        <v>1071</v>
      </c>
      <c r="E27" s="3" t="s">
        <v>925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/>
      <c r="W27"/>
      <c r="X27" s="2"/>
      <c r="Y27" s="2"/>
      <c r="Z27" s="2"/>
      <c r="AA27" s="2"/>
      <c r="AB27" s="2"/>
      <c r="AC27" s="2"/>
      <c r="AD27" s="2"/>
      <c r="AE27"/>
      <c r="AF27" s="2"/>
      <c r="AG27" s="2"/>
      <c r="AH27" s="2"/>
      <c r="AI27" s="2"/>
      <c r="AJ27" s="2"/>
      <c r="AK27" s="2"/>
      <c r="AL27" s="2"/>
      <c r="AM27" s="2"/>
      <c r="AN27" s="2"/>
      <c r="AO27" s="2"/>
      <c r="AQ27"/>
    </row>
    <row r="28" spans="1:153" ht="12.75">
      <c r="A28" s="2"/>
      <c r="B28" s="3" t="s">
        <v>1064</v>
      </c>
      <c r="C28" s="3" t="s">
        <v>923</v>
      </c>
      <c r="D28" s="3" t="s">
        <v>447</v>
      </c>
      <c r="E28" s="3" t="s">
        <v>43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/>
      <c r="W28"/>
      <c r="X28" s="2"/>
      <c r="Y28" s="2"/>
      <c r="Z28" s="2"/>
      <c r="AA28" s="2"/>
      <c r="AB28" s="2"/>
      <c r="AC28" s="2"/>
      <c r="AD28" s="2"/>
      <c r="AE28"/>
      <c r="AF28" s="2"/>
      <c r="AG28" s="2"/>
      <c r="AH28" s="2"/>
      <c r="AI28" s="2"/>
      <c r="AJ28" s="2"/>
      <c r="AK28" s="2"/>
      <c r="AL28" s="2"/>
      <c r="AM28" s="2"/>
      <c r="AN28" s="2"/>
      <c r="AO28" s="2"/>
      <c r="AQ28"/>
      <c r="DA28" s="9" t="s">
        <v>2446</v>
      </c>
      <c r="DB28" s="9" t="s">
        <v>1596</v>
      </c>
      <c r="DC28" s="9" t="s">
        <v>1597</v>
      </c>
      <c r="DD28" s="9" t="s">
        <v>1598</v>
      </c>
      <c r="DE28" s="9" t="s">
        <v>1599</v>
      </c>
      <c r="EA28" s="9" t="s">
        <v>2446</v>
      </c>
      <c r="EB28" s="9" t="s">
        <v>1596</v>
      </c>
      <c r="EC28" s="9" t="s">
        <v>1597</v>
      </c>
      <c r="ED28" s="9" t="s">
        <v>1598</v>
      </c>
      <c r="EE28" s="9" t="s">
        <v>1599</v>
      </c>
      <c r="EG28" s="9" t="s">
        <v>2446</v>
      </c>
      <c r="EH28" s="9" t="s">
        <v>1596</v>
      </c>
      <c r="EI28" s="9" t="s">
        <v>1597</v>
      </c>
      <c r="EJ28" s="9" t="s">
        <v>1598</v>
      </c>
      <c r="EK28" s="9" t="s">
        <v>1599</v>
      </c>
      <c r="EM28" s="9" t="s">
        <v>2446</v>
      </c>
      <c r="EN28" s="9" t="s">
        <v>1596</v>
      </c>
      <c r="EO28" s="9" t="s">
        <v>1597</v>
      </c>
      <c r="EP28" s="9" t="s">
        <v>1598</v>
      </c>
      <c r="EQ28" s="9" t="s">
        <v>1599</v>
      </c>
      <c r="ES28" s="9" t="s">
        <v>2446</v>
      </c>
      <c r="ET28" s="9" t="s">
        <v>1596</v>
      </c>
      <c r="EU28" s="9" t="s">
        <v>1597</v>
      </c>
      <c r="EV28" s="9" t="s">
        <v>1598</v>
      </c>
      <c r="EW28" s="9" t="s">
        <v>1599</v>
      </c>
    </row>
    <row r="29" spans="1:153" ht="12.75">
      <c r="A29" s="2"/>
      <c r="B29" s="3" t="s">
        <v>1065</v>
      </c>
      <c r="C29" s="3" t="s">
        <v>923</v>
      </c>
      <c r="D29" s="3" t="s">
        <v>1071</v>
      </c>
      <c r="E29" s="3" t="s">
        <v>925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/>
      <c r="W29"/>
      <c r="X29" s="2"/>
      <c r="Y29" s="2"/>
      <c r="Z29" s="2"/>
      <c r="AA29" s="2"/>
      <c r="AB29" s="2"/>
      <c r="AC29" s="2"/>
      <c r="AD29" s="2"/>
      <c r="AE29"/>
      <c r="AF29" s="2"/>
      <c r="AG29" s="2"/>
      <c r="AH29" s="2"/>
      <c r="AI29" s="2"/>
      <c r="AJ29" s="2"/>
      <c r="AK29" s="2"/>
      <c r="AL29" s="2"/>
      <c r="AM29" s="2"/>
      <c r="AN29" s="2"/>
      <c r="AO29" s="2"/>
      <c r="AQ29"/>
      <c r="DE29" s="6" t="s">
        <v>484</v>
      </c>
      <c r="ED29" s="6" t="s">
        <v>1620</v>
      </c>
      <c r="EE29" s="6" t="s">
        <v>484</v>
      </c>
      <c r="EJ29" s="6" t="s">
        <v>1999</v>
      </c>
      <c r="EK29" s="6" t="s">
        <v>484</v>
      </c>
      <c r="EP29" s="6" t="s">
        <v>1998</v>
      </c>
      <c r="EQ29" s="6" t="s">
        <v>484</v>
      </c>
      <c r="EV29" s="6" t="s">
        <v>2120</v>
      </c>
      <c r="EW29" s="6" t="s">
        <v>484</v>
      </c>
    </row>
    <row r="30" spans="1:134" ht="12.75">
      <c r="A30" s="2"/>
      <c r="B30" s="3" t="s">
        <v>1066</v>
      </c>
      <c r="C30" s="3" t="s">
        <v>923</v>
      </c>
      <c r="D30" s="3" t="s">
        <v>1071</v>
      </c>
      <c r="E30" s="3" t="s">
        <v>925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/>
      <c r="W30"/>
      <c r="X30" s="2"/>
      <c r="Y30" s="2"/>
      <c r="Z30" s="2"/>
      <c r="AA30" s="2"/>
      <c r="AB30" s="2"/>
      <c r="AC30" s="2"/>
      <c r="AD30" s="2"/>
      <c r="AE30"/>
      <c r="AF30" s="2"/>
      <c r="AG30" s="2"/>
      <c r="AH30" s="2"/>
      <c r="AI30" s="2"/>
      <c r="AJ30" s="2"/>
      <c r="AK30" s="2"/>
      <c r="AL30" s="2"/>
      <c r="AM30" s="2"/>
      <c r="AN30" s="2"/>
      <c r="AO30" s="2"/>
      <c r="AQ30"/>
      <c r="ED30" s="6"/>
    </row>
    <row r="31" spans="1:153" ht="12.75">
      <c r="A31" s="2"/>
      <c r="B31" s="3" t="s">
        <v>2566</v>
      </c>
      <c r="C31" s="3" t="s">
        <v>1655</v>
      </c>
      <c r="D31" s="3" t="s">
        <v>2586</v>
      </c>
      <c r="E31" s="3" t="s">
        <v>2587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/>
      <c r="W31"/>
      <c r="X31" s="2"/>
      <c r="Y31" s="2"/>
      <c r="Z31" s="2"/>
      <c r="AA31" s="2"/>
      <c r="AB31" s="2"/>
      <c r="AC31" s="2"/>
      <c r="AD31" s="2"/>
      <c r="AE31"/>
      <c r="AF31" s="2"/>
      <c r="AG31" s="2"/>
      <c r="AH31" s="2"/>
      <c r="AI31" s="2"/>
      <c r="AJ31" s="2"/>
      <c r="AK31" s="2"/>
      <c r="AL31" s="2"/>
      <c r="AM31" s="2"/>
      <c r="AN31" s="2"/>
      <c r="AO31" s="2"/>
      <c r="AQ31"/>
      <c r="DA31" s="9" t="s">
        <v>2446</v>
      </c>
      <c r="DB31" s="9" t="s">
        <v>1596</v>
      </c>
      <c r="DC31" s="9" t="s">
        <v>1597</v>
      </c>
      <c r="DD31" s="9" t="s">
        <v>1598</v>
      </c>
      <c r="DE31" s="9" t="s">
        <v>1599</v>
      </c>
      <c r="EA31" s="9" t="s">
        <v>2446</v>
      </c>
      <c r="EB31" s="9" t="s">
        <v>1596</v>
      </c>
      <c r="EC31" s="9" t="s">
        <v>1597</v>
      </c>
      <c r="ED31" s="9" t="s">
        <v>1598</v>
      </c>
      <c r="EE31" s="9" t="s">
        <v>1599</v>
      </c>
      <c r="EG31" s="9" t="s">
        <v>2446</v>
      </c>
      <c r="EH31" s="9" t="s">
        <v>1596</v>
      </c>
      <c r="EI31" s="9" t="s">
        <v>1597</v>
      </c>
      <c r="EJ31" s="9" t="s">
        <v>1598</v>
      </c>
      <c r="EK31" s="9" t="s">
        <v>1599</v>
      </c>
      <c r="EM31" s="9" t="s">
        <v>2446</v>
      </c>
      <c r="EN31" s="9" t="s">
        <v>1596</v>
      </c>
      <c r="EO31" s="9" t="s">
        <v>1597</v>
      </c>
      <c r="EP31" s="9" t="s">
        <v>1598</v>
      </c>
      <c r="EQ31" s="9" t="s">
        <v>1599</v>
      </c>
      <c r="ES31" s="9" t="s">
        <v>2446</v>
      </c>
      <c r="ET31" s="9" t="s">
        <v>1596</v>
      </c>
      <c r="EU31" s="9" t="s">
        <v>1597</v>
      </c>
      <c r="EV31" s="9" t="s">
        <v>1598</v>
      </c>
      <c r="EW31" s="9" t="s">
        <v>1599</v>
      </c>
    </row>
    <row r="32" spans="1:153" ht="12.75">
      <c r="A32" s="2"/>
      <c r="B32" s="3" t="s">
        <v>770</v>
      </c>
      <c r="C32" s="3" t="s">
        <v>1615</v>
      </c>
      <c r="D32" s="3" t="s">
        <v>1620</v>
      </c>
      <c r="E32" s="3" t="s">
        <v>902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/>
      <c r="W32"/>
      <c r="X32" s="2"/>
      <c r="Y32" s="2"/>
      <c r="Z32" s="2"/>
      <c r="AA32" s="2"/>
      <c r="AB32" s="2"/>
      <c r="AC32" s="2"/>
      <c r="AD32" s="2"/>
      <c r="AE32"/>
      <c r="AF32" s="2"/>
      <c r="AG32" s="2"/>
      <c r="AH32" s="2"/>
      <c r="AI32" s="2"/>
      <c r="AJ32" s="2"/>
      <c r="AK32" s="2"/>
      <c r="AL32" s="2"/>
      <c r="AM32" s="2"/>
      <c r="AN32" s="2" t="s">
        <v>478</v>
      </c>
      <c r="AO32" s="2"/>
      <c r="AQ32"/>
      <c r="DE32" s="6" t="s">
        <v>498</v>
      </c>
      <c r="ED32" s="6" t="s">
        <v>1620</v>
      </c>
      <c r="EE32" s="6" t="s">
        <v>498</v>
      </c>
      <c r="EJ32" s="6" t="s">
        <v>1999</v>
      </c>
      <c r="EK32" s="6" t="s">
        <v>498</v>
      </c>
      <c r="EP32" s="6" t="s">
        <v>1998</v>
      </c>
      <c r="EQ32" s="6" t="s">
        <v>498</v>
      </c>
      <c r="EV32" s="6" t="s">
        <v>2120</v>
      </c>
      <c r="EW32" s="6" t="s">
        <v>498</v>
      </c>
    </row>
    <row r="33" spans="1:152" ht="12.75">
      <c r="A33" s="2"/>
      <c r="B33" s="3" t="s">
        <v>777</v>
      </c>
      <c r="C33" s="3" t="s">
        <v>1615</v>
      </c>
      <c r="D33" s="3" t="s">
        <v>1620</v>
      </c>
      <c r="E33" s="3" t="s">
        <v>902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/>
      <c r="W33"/>
      <c r="X33" s="2"/>
      <c r="Y33" s="2"/>
      <c r="Z33" s="2"/>
      <c r="AA33" s="2"/>
      <c r="AB33" s="2"/>
      <c r="AC33" s="2"/>
      <c r="AD33" s="2"/>
      <c r="AE33"/>
      <c r="AF33" s="2"/>
      <c r="AG33" s="2"/>
      <c r="AH33" s="2"/>
      <c r="AI33" s="2"/>
      <c r="AJ33" s="2"/>
      <c r="AK33" s="2"/>
      <c r="AL33" s="2"/>
      <c r="AM33" s="2"/>
      <c r="AN33" s="2" t="s">
        <v>478</v>
      </c>
      <c r="AO33" s="2"/>
      <c r="AQ33"/>
      <c r="EV33" s="6"/>
    </row>
    <row r="34" spans="1:159" ht="12.75">
      <c r="A34" s="2"/>
      <c r="B34" s="3" t="s">
        <v>772</v>
      </c>
      <c r="C34" s="3" t="s">
        <v>1615</v>
      </c>
      <c r="D34" s="3" t="s">
        <v>1999</v>
      </c>
      <c r="E34" s="3" t="s">
        <v>902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/>
      <c r="W34"/>
      <c r="X34" s="2"/>
      <c r="Y34" s="2"/>
      <c r="Z34" s="2"/>
      <c r="AA34" s="2"/>
      <c r="AB34" s="2"/>
      <c r="AC34" s="2"/>
      <c r="AD34" s="2"/>
      <c r="AE34"/>
      <c r="AF34" s="2"/>
      <c r="AG34" s="2"/>
      <c r="AH34" s="2"/>
      <c r="AI34" s="2"/>
      <c r="AJ34" s="2"/>
      <c r="AK34" s="2"/>
      <c r="AL34" s="2"/>
      <c r="AM34" s="2"/>
      <c r="AN34" s="2" t="s">
        <v>478</v>
      </c>
      <c r="AO34" s="2"/>
      <c r="AQ34"/>
      <c r="DA34" s="9" t="s">
        <v>2446</v>
      </c>
      <c r="DB34" s="9" t="s">
        <v>1596</v>
      </c>
      <c r="DC34" s="9" t="s">
        <v>1597</v>
      </c>
      <c r="DD34" s="9" t="s">
        <v>1598</v>
      </c>
      <c r="DE34" s="9" t="s">
        <v>1599</v>
      </c>
      <c r="EA34" s="9" t="s">
        <v>2446</v>
      </c>
      <c r="EB34" s="9" t="s">
        <v>1596</v>
      </c>
      <c r="EC34" s="9" t="s">
        <v>1597</v>
      </c>
      <c r="ED34" s="9" t="s">
        <v>1598</v>
      </c>
      <c r="EE34" s="9" t="s">
        <v>1599</v>
      </c>
      <c r="EG34" s="9" t="s">
        <v>2446</v>
      </c>
      <c r="EH34" s="9" t="s">
        <v>1596</v>
      </c>
      <c r="EI34" s="9" t="s">
        <v>1597</v>
      </c>
      <c r="EJ34" s="9" t="s">
        <v>1598</v>
      </c>
      <c r="EK34" s="9" t="s">
        <v>1599</v>
      </c>
      <c r="EM34" s="9" t="s">
        <v>2446</v>
      </c>
      <c r="EN34" s="9" t="s">
        <v>1596</v>
      </c>
      <c r="EO34" s="9" t="s">
        <v>1597</v>
      </c>
      <c r="EP34" s="9" t="s">
        <v>1598</v>
      </c>
      <c r="EQ34" s="9" t="s">
        <v>1599</v>
      </c>
      <c r="ES34" s="9" t="s">
        <v>2446</v>
      </c>
      <c r="ET34" s="9" t="s">
        <v>1596</v>
      </c>
      <c r="EU34" s="9" t="s">
        <v>1597</v>
      </c>
      <c r="EV34" s="9" t="s">
        <v>1598</v>
      </c>
      <c r="EW34" s="9" t="s">
        <v>1599</v>
      </c>
      <c r="EY34" s="9" t="s">
        <v>2446</v>
      </c>
      <c r="EZ34" s="9" t="s">
        <v>1596</v>
      </c>
      <c r="FA34" s="9" t="s">
        <v>1597</v>
      </c>
      <c r="FB34" s="9" t="s">
        <v>1598</v>
      </c>
      <c r="FC34" s="9" t="s">
        <v>1599</v>
      </c>
    </row>
    <row r="35" spans="1:159" ht="12.75">
      <c r="A35" s="2"/>
      <c r="B35" s="3" t="s">
        <v>773</v>
      </c>
      <c r="C35" s="3" t="s">
        <v>1615</v>
      </c>
      <c r="D35" s="3" t="s">
        <v>1999</v>
      </c>
      <c r="E35" s="3" t="s">
        <v>902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/>
      <c r="W35"/>
      <c r="X35" s="2"/>
      <c r="Y35" s="2"/>
      <c r="Z35" s="2"/>
      <c r="AA35" s="2"/>
      <c r="AB35" s="2"/>
      <c r="AC35" s="2"/>
      <c r="AD35" s="2"/>
      <c r="AE35"/>
      <c r="AF35" s="2"/>
      <c r="AG35" s="2"/>
      <c r="AH35" s="2"/>
      <c r="AI35" s="2"/>
      <c r="AJ35" s="2"/>
      <c r="AK35" s="2"/>
      <c r="AL35" s="2"/>
      <c r="AM35" s="2"/>
      <c r="AN35" s="2" t="s">
        <v>478</v>
      </c>
      <c r="AO35" s="2"/>
      <c r="AQ35"/>
      <c r="DE35" s="6" t="s">
        <v>627</v>
      </c>
      <c r="ED35" s="6" t="s">
        <v>1620</v>
      </c>
      <c r="EE35" s="6" t="s">
        <v>627</v>
      </c>
      <c r="EJ35" s="6" t="s">
        <v>1999</v>
      </c>
      <c r="EK35" s="6" t="s">
        <v>627</v>
      </c>
      <c r="EP35" s="6" t="s">
        <v>1998</v>
      </c>
      <c r="EQ35" s="6" t="s">
        <v>627</v>
      </c>
      <c r="EV35" s="6" t="s">
        <v>2120</v>
      </c>
      <c r="EW35" s="6" t="s">
        <v>627</v>
      </c>
      <c r="FB35" s="6" t="s">
        <v>2404</v>
      </c>
      <c r="FC35" s="6" t="s">
        <v>627</v>
      </c>
    </row>
    <row r="36" spans="1:43" ht="12.75">
      <c r="A36" s="2"/>
      <c r="B36" s="3" t="s">
        <v>773</v>
      </c>
      <c r="C36" s="3" t="s">
        <v>1615</v>
      </c>
      <c r="D36" s="3" t="s">
        <v>450</v>
      </c>
      <c r="E36" s="3" t="s">
        <v>451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/>
      <c r="W36"/>
      <c r="X36" s="2"/>
      <c r="Y36" s="2"/>
      <c r="Z36" s="2"/>
      <c r="AA36" s="2"/>
      <c r="AB36" s="2"/>
      <c r="AC36" s="2"/>
      <c r="AD36" s="2"/>
      <c r="AE36"/>
      <c r="AF36" s="2"/>
      <c r="AG36" s="2"/>
      <c r="AH36" s="2"/>
      <c r="AI36" s="2"/>
      <c r="AJ36" s="2"/>
      <c r="AK36" s="2"/>
      <c r="AL36" s="2"/>
      <c r="AM36" s="2"/>
      <c r="AN36" s="2" t="s">
        <v>478</v>
      </c>
      <c r="AO36" s="2"/>
      <c r="AQ36"/>
    </row>
    <row r="37" spans="1:171" ht="12.75">
      <c r="A37" s="2"/>
      <c r="B37" s="3" t="s">
        <v>1124</v>
      </c>
      <c r="C37" s="3" t="s">
        <v>1615</v>
      </c>
      <c r="D37" s="3" t="s">
        <v>1999</v>
      </c>
      <c r="E37" s="3" t="s">
        <v>1098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/>
      <c r="W37"/>
      <c r="X37" s="2"/>
      <c r="Y37" s="2"/>
      <c r="Z37" s="2"/>
      <c r="AA37" s="2"/>
      <c r="AB37" s="2"/>
      <c r="AC37" s="2"/>
      <c r="AD37" s="2"/>
      <c r="AE37"/>
      <c r="AF37" s="2"/>
      <c r="AG37" s="2"/>
      <c r="AH37" s="2"/>
      <c r="AI37" s="2"/>
      <c r="AJ37" s="2"/>
      <c r="AK37" s="2"/>
      <c r="AL37" s="2"/>
      <c r="AM37" s="2"/>
      <c r="AN37" s="2" t="s">
        <v>478</v>
      </c>
      <c r="AO37" s="2"/>
      <c r="AQ37"/>
      <c r="DA37" s="9" t="s">
        <v>2446</v>
      </c>
      <c r="DB37" s="9" t="s">
        <v>1596</v>
      </c>
      <c r="DC37" s="9" t="s">
        <v>1597</v>
      </c>
      <c r="DD37" s="9" t="s">
        <v>1598</v>
      </c>
      <c r="DE37" s="9" t="s">
        <v>1599</v>
      </c>
      <c r="EA37" s="9" t="s">
        <v>2446</v>
      </c>
      <c r="EB37" s="9" t="s">
        <v>1596</v>
      </c>
      <c r="EC37" s="9" t="s">
        <v>1597</v>
      </c>
      <c r="ED37" s="9" t="s">
        <v>1598</v>
      </c>
      <c r="EE37" s="9" t="s">
        <v>1599</v>
      </c>
      <c r="EG37" s="9" t="s">
        <v>2446</v>
      </c>
      <c r="EH37" s="9" t="s">
        <v>1596</v>
      </c>
      <c r="EI37" s="9" t="s">
        <v>1597</v>
      </c>
      <c r="EJ37" s="9" t="s">
        <v>1598</v>
      </c>
      <c r="EK37" s="9" t="s">
        <v>1599</v>
      </c>
      <c r="EM37" s="9" t="s">
        <v>2446</v>
      </c>
      <c r="EN37" s="9" t="s">
        <v>1596</v>
      </c>
      <c r="EO37" s="9" t="s">
        <v>1597</v>
      </c>
      <c r="EP37" s="9" t="s">
        <v>1598</v>
      </c>
      <c r="EQ37" s="9" t="s">
        <v>1599</v>
      </c>
      <c r="ES37" s="9" t="s">
        <v>2446</v>
      </c>
      <c r="ET37" s="9" t="s">
        <v>1596</v>
      </c>
      <c r="EU37" s="9" t="s">
        <v>1597</v>
      </c>
      <c r="EV37" s="9" t="s">
        <v>1598</v>
      </c>
      <c r="EW37" s="9" t="s">
        <v>1599</v>
      </c>
      <c r="EY37" s="9" t="s">
        <v>2446</v>
      </c>
      <c r="EZ37" s="9" t="s">
        <v>1596</v>
      </c>
      <c r="FA37" s="9" t="s">
        <v>1597</v>
      </c>
      <c r="FB37" s="9" t="s">
        <v>1598</v>
      </c>
      <c r="FC37" s="9" t="s">
        <v>1599</v>
      </c>
      <c r="FE37" s="9" t="s">
        <v>2446</v>
      </c>
      <c r="FF37" s="9" t="s">
        <v>1596</v>
      </c>
      <c r="FG37" s="9" t="s">
        <v>1597</v>
      </c>
      <c r="FH37" s="9" t="s">
        <v>1598</v>
      </c>
      <c r="FI37" s="9" t="s">
        <v>1599</v>
      </c>
      <c r="FK37" s="9" t="s">
        <v>2446</v>
      </c>
      <c r="FL37" s="9" t="s">
        <v>1596</v>
      </c>
      <c r="FM37" s="9" t="s">
        <v>1597</v>
      </c>
      <c r="FN37" s="9" t="s">
        <v>1598</v>
      </c>
      <c r="FO37" s="9" t="s">
        <v>1599</v>
      </c>
    </row>
    <row r="38" spans="1:171" ht="12.75">
      <c r="A38" s="2"/>
      <c r="B38" s="6" t="s">
        <v>1275</v>
      </c>
      <c r="C38" s="6" t="s">
        <v>1695</v>
      </c>
      <c r="D38" s="6" t="s">
        <v>1620</v>
      </c>
      <c r="E38" s="6" t="s">
        <v>759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2"/>
      <c r="U38" s="2"/>
      <c r="V38" s="7"/>
      <c r="W38" s="7"/>
      <c r="X38" s="7"/>
      <c r="Y38" s="7"/>
      <c r="Z38" s="7"/>
      <c r="AA38" s="7"/>
      <c r="AB38" s="7"/>
      <c r="AC38" s="7" t="s">
        <v>478</v>
      </c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/>
      <c r="DE38" s="6" t="s">
        <v>769</v>
      </c>
      <c r="ED38" s="6" t="s">
        <v>1620</v>
      </c>
      <c r="EE38" s="6" t="s">
        <v>769</v>
      </c>
      <c r="EJ38" s="6" t="s">
        <v>1999</v>
      </c>
      <c r="EK38" s="6" t="s">
        <v>769</v>
      </c>
      <c r="EP38" s="6" t="s">
        <v>1998</v>
      </c>
      <c r="EQ38" s="6" t="s">
        <v>769</v>
      </c>
      <c r="EV38" s="6" t="s">
        <v>2120</v>
      </c>
      <c r="EW38" s="6" t="s">
        <v>769</v>
      </c>
      <c r="FB38" s="6" t="s">
        <v>445</v>
      </c>
      <c r="FC38" s="6" t="s">
        <v>769</v>
      </c>
      <c r="FH38" s="6" t="s">
        <v>446</v>
      </c>
      <c r="FI38" s="6" t="s">
        <v>769</v>
      </c>
      <c r="FN38" s="6" t="s">
        <v>448</v>
      </c>
      <c r="FO38" s="6" t="s">
        <v>769</v>
      </c>
    </row>
    <row r="39" spans="1:43" ht="12.75">
      <c r="A39" s="2"/>
      <c r="B39" s="3" t="s">
        <v>774</v>
      </c>
      <c r="C39" s="3" t="s">
        <v>1615</v>
      </c>
      <c r="D39" s="3" t="s">
        <v>1999</v>
      </c>
      <c r="E39" s="3" t="s">
        <v>902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/>
      <c r="W39"/>
      <c r="X39" s="2"/>
      <c r="Y39" s="2"/>
      <c r="Z39" s="2"/>
      <c r="AA39" s="2"/>
      <c r="AB39" s="2"/>
      <c r="AC39" s="2"/>
      <c r="AD39" s="2"/>
      <c r="AE39"/>
      <c r="AF39" s="2"/>
      <c r="AG39" s="2"/>
      <c r="AH39" s="2"/>
      <c r="AI39" s="2"/>
      <c r="AJ39" s="2"/>
      <c r="AK39" s="2"/>
      <c r="AL39" s="2"/>
      <c r="AM39" s="2"/>
      <c r="AN39" s="2" t="s">
        <v>478</v>
      </c>
      <c r="AO39" s="2"/>
      <c r="AQ39"/>
    </row>
    <row r="40" spans="1:153" ht="12.75">
      <c r="A40" s="2"/>
      <c r="B40" s="3" t="s">
        <v>775</v>
      </c>
      <c r="C40" s="3" t="s">
        <v>1615</v>
      </c>
      <c r="D40" s="3" t="s">
        <v>1999</v>
      </c>
      <c r="E40" s="3" t="s">
        <v>902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/>
      <c r="W40"/>
      <c r="X40" s="2"/>
      <c r="Y40" s="2"/>
      <c r="Z40" s="2"/>
      <c r="AA40" s="2"/>
      <c r="AB40" s="2"/>
      <c r="AC40" s="2"/>
      <c r="AD40" s="2"/>
      <c r="AE40"/>
      <c r="AF40" s="2"/>
      <c r="AG40" s="2"/>
      <c r="AH40" s="2"/>
      <c r="AI40" s="2"/>
      <c r="AJ40" s="2"/>
      <c r="AK40" s="2"/>
      <c r="AL40" s="2"/>
      <c r="AM40" s="2"/>
      <c r="AN40" s="2" t="s">
        <v>478</v>
      </c>
      <c r="AO40" s="2"/>
      <c r="AQ40"/>
      <c r="DA40" s="9" t="s">
        <v>2446</v>
      </c>
      <c r="DB40" s="9" t="s">
        <v>1596</v>
      </c>
      <c r="DC40" s="9" t="s">
        <v>1597</v>
      </c>
      <c r="DD40" s="9" t="s">
        <v>1598</v>
      </c>
      <c r="DE40" s="9" t="s">
        <v>1599</v>
      </c>
      <c r="EA40" s="9" t="s">
        <v>2446</v>
      </c>
      <c r="EB40" s="9" t="s">
        <v>1596</v>
      </c>
      <c r="EC40" s="9" t="s">
        <v>1597</v>
      </c>
      <c r="ED40" s="9" t="s">
        <v>1598</v>
      </c>
      <c r="EE40" s="9" t="s">
        <v>1599</v>
      </c>
      <c r="EG40" s="9" t="s">
        <v>2446</v>
      </c>
      <c r="EH40" s="9" t="s">
        <v>1596</v>
      </c>
      <c r="EI40" s="9" t="s">
        <v>1597</v>
      </c>
      <c r="EJ40" s="9" t="s">
        <v>1598</v>
      </c>
      <c r="EK40" s="9" t="s">
        <v>1599</v>
      </c>
      <c r="EM40" s="9" t="s">
        <v>2446</v>
      </c>
      <c r="EN40" s="9" t="s">
        <v>1596</v>
      </c>
      <c r="EO40" s="9" t="s">
        <v>1597</v>
      </c>
      <c r="EP40" s="9" t="s">
        <v>1598</v>
      </c>
      <c r="EQ40" s="9" t="s">
        <v>1599</v>
      </c>
      <c r="ES40" s="9" t="s">
        <v>2446</v>
      </c>
      <c r="ET40" s="9" t="s">
        <v>1596</v>
      </c>
      <c r="EU40" s="9" t="s">
        <v>1597</v>
      </c>
      <c r="EV40" s="9" t="s">
        <v>1598</v>
      </c>
      <c r="EW40" s="9" t="s">
        <v>1599</v>
      </c>
    </row>
    <row r="41" spans="1:153" ht="12.75">
      <c r="A41" s="2"/>
      <c r="B41" s="3" t="s">
        <v>941</v>
      </c>
      <c r="C41" s="3" t="s">
        <v>1615</v>
      </c>
      <c r="D41" s="3" t="s">
        <v>1620</v>
      </c>
      <c r="E41" s="3" t="s">
        <v>925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/>
      <c r="W41"/>
      <c r="X41" s="2"/>
      <c r="Y41" s="2"/>
      <c r="Z41" s="2"/>
      <c r="AA41" s="2"/>
      <c r="AB41" s="2"/>
      <c r="AC41" s="2"/>
      <c r="AD41" s="2"/>
      <c r="AE41"/>
      <c r="AF41" s="2"/>
      <c r="AG41" s="2"/>
      <c r="AH41" s="2"/>
      <c r="AI41" s="2"/>
      <c r="AJ41" s="2"/>
      <c r="AK41" s="2"/>
      <c r="AL41" s="2"/>
      <c r="AM41" s="2"/>
      <c r="AN41" s="2" t="s">
        <v>478</v>
      </c>
      <c r="AO41" s="2"/>
      <c r="AQ41"/>
      <c r="DE41" s="6" t="s">
        <v>902</v>
      </c>
      <c r="ED41" s="6" t="s">
        <v>1620</v>
      </c>
      <c r="EE41" s="6" t="s">
        <v>902</v>
      </c>
      <c r="EJ41" s="6" t="s">
        <v>1999</v>
      </c>
      <c r="EK41" s="6" t="s">
        <v>902</v>
      </c>
      <c r="EP41" s="6" t="s">
        <v>1998</v>
      </c>
      <c r="EQ41" s="6" t="s">
        <v>902</v>
      </c>
      <c r="EV41" s="6" t="s">
        <v>2120</v>
      </c>
      <c r="EW41" s="6" t="s">
        <v>902</v>
      </c>
    </row>
    <row r="42" spans="1:43" ht="12.75">
      <c r="A42" s="2"/>
      <c r="B42" s="3" t="s">
        <v>771</v>
      </c>
      <c r="C42" s="3" t="s">
        <v>1615</v>
      </c>
      <c r="D42" s="3" t="s">
        <v>1620</v>
      </c>
      <c r="E42" s="3" t="s">
        <v>902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/>
      <c r="W42"/>
      <c r="X42" s="2"/>
      <c r="Y42" s="2"/>
      <c r="Z42" s="2"/>
      <c r="AA42" s="2"/>
      <c r="AB42" s="2"/>
      <c r="AC42" s="2"/>
      <c r="AD42" s="2"/>
      <c r="AE42"/>
      <c r="AF42" s="2"/>
      <c r="AG42" s="2"/>
      <c r="AH42" s="2"/>
      <c r="AI42" s="2"/>
      <c r="AJ42" s="2"/>
      <c r="AK42" s="2"/>
      <c r="AL42" s="2"/>
      <c r="AM42" s="2"/>
      <c r="AN42" s="2" t="s">
        <v>478</v>
      </c>
      <c r="AO42" s="2"/>
      <c r="AQ42"/>
    </row>
    <row r="43" spans="1:153" ht="12.75">
      <c r="A43" s="2"/>
      <c r="B43" s="3" t="s">
        <v>776</v>
      </c>
      <c r="C43" s="3" t="s">
        <v>1615</v>
      </c>
      <c r="D43" s="3" t="s">
        <v>1999</v>
      </c>
      <c r="E43" s="3" t="s">
        <v>902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/>
      <c r="W43"/>
      <c r="X43" s="2"/>
      <c r="Y43" s="2"/>
      <c r="Z43" s="2"/>
      <c r="AA43" s="2"/>
      <c r="AB43" s="2"/>
      <c r="AC43" s="2"/>
      <c r="AD43" s="2"/>
      <c r="AE43"/>
      <c r="AF43" s="2"/>
      <c r="AG43" s="2"/>
      <c r="AH43" s="2"/>
      <c r="AI43" s="2"/>
      <c r="AJ43" s="2"/>
      <c r="AK43" s="2"/>
      <c r="AL43" s="2"/>
      <c r="AM43" s="2"/>
      <c r="AN43" s="2" t="s">
        <v>478</v>
      </c>
      <c r="AO43" s="2"/>
      <c r="AQ43"/>
      <c r="DA43" s="9" t="s">
        <v>2446</v>
      </c>
      <c r="DB43" s="9" t="s">
        <v>1596</v>
      </c>
      <c r="DC43" s="9" t="s">
        <v>1597</v>
      </c>
      <c r="DD43" s="9" t="s">
        <v>1598</v>
      </c>
      <c r="DE43" s="9" t="s">
        <v>1599</v>
      </c>
      <c r="EA43" s="9" t="s">
        <v>2446</v>
      </c>
      <c r="EB43" s="9" t="s">
        <v>1596</v>
      </c>
      <c r="EC43" s="9" t="s">
        <v>1597</v>
      </c>
      <c r="ED43" s="9" t="s">
        <v>1598</v>
      </c>
      <c r="EE43" s="9" t="s">
        <v>1599</v>
      </c>
      <c r="EG43" s="9" t="s">
        <v>2446</v>
      </c>
      <c r="EH43" s="9" t="s">
        <v>1596</v>
      </c>
      <c r="EI43" s="9" t="s">
        <v>1597</v>
      </c>
      <c r="EJ43" s="9" t="s">
        <v>1598</v>
      </c>
      <c r="EK43" s="9" t="s">
        <v>1599</v>
      </c>
      <c r="EM43" s="9" t="s">
        <v>2446</v>
      </c>
      <c r="EN43" s="9" t="s">
        <v>1596</v>
      </c>
      <c r="EO43" s="9" t="s">
        <v>1597</v>
      </c>
      <c r="EP43" s="9" t="s">
        <v>1598</v>
      </c>
      <c r="EQ43" s="9" t="s">
        <v>1599</v>
      </c>
      <c r="ES43" s="9" t="s">
        <v>2446</v>
      </c>
      <c r="ET43" s="9" t="s">
        <v>1596</v>
      </c>
      <c r="EU43" s="9" t="s">
        <v>1597</v>
      </c>
      <c r="EV43" s="9" t="s">
        <v>1598</v>
      </c>
      <c r="EW43" s="9" t="s">
        <v>1599</v>
      </c>
    </row>
    <row r="44" spans="1:153" ht="12.75">
      <c r="A44" s="2"/>
      <c r="B44" s="3" t="s">
        <v>2406</v>
      </c>
      <c r="C44" s="3" t="s">
        <v>1601</v>
      </c>
      <c r="D44" s="3" t="s">
        <v>1620</v>
      </c>
      <c r="E44" s="3" t="s">
        <v>1718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/>
      <c r="W44"/>
      <c r="X44" s="2"/>
      <c r="Y44" s="2"/>
      <c r="Z44" s="2" t="s">
        <v>478</v>
      </c>
      <c r="AA44" s="2"/>
      <c r="AB44" s="2"/>
      <c r="AC44" s="2"/>
      <c r="AD44" s="2"/>
      <c r="AE44"/>
      <c r="AF44" s="2"/>
      <c r="AG44" s="2"/>
      <c r="AH44" s="2"/>
      <c r="AI44" s="2"/>
      <c r="AJ44" s="2"/>
      <c r="AK44" s="2"/>
      <c r="AL44" s="2"/>
      <c r="AM44" s="2"/>
      <c r="AN44" s="2"/>
      <c r="AO44" s="2"/>
      <c r="AQ44"/>
      <c r="DE44" s="6" t="s">
        <v>909</v>
      </c>
      <c r="ED44" s="6" t="s">
        <v>1620</v>
      </c>
      <c r="EE44" s="6" t="s">
        <v>909</v>
      </c>
      <c r="EJ44" s="6" t="s">
        <v>1999</v>
      </c>
      <c r="EK44" s="6" t="s">
        <v>909</v>
      </c>
      <c r="EP44" s="6" t="s">
        <v>1998</v>
      </c>
      <c r="EQ44" s="6" t="s">
        <v>909</v>
      </c>
      <c r="EV44" s="6" t="s">
        <v>2120</v>
      </c>
      <c r="EW44" s="6" t="s">
        <v>909</v>
      </c>
    </row>
    <row r="45" spans="1:43" ht="12.75">
      <c r="A45" s="2"/>
      <c r="B45" s="3" t="s">
        <v>1100</v>
      </c>
      <c r="C45" s="3" t="s">
        <v>1630</v>
      </c>
      <c r="D45" s="3" t="s">
        <v>1998</v>
      </c>
      <c r="E45" s="3" t="s">
        <v>1098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 t="s">
        <v>478</v>
      </c>
      <c r="W45" s="2" t="s">
        <v>478</v>
      </c>
      <c r="X45" s="2"/>
      <c r="Y45" s="2"/>
      <c r="Z45" s="2"/>
      <c r="AA45" s="2"/>
      <c r="AB45" s="2"/>
      <c r="AC45" s="2"/>
      <c r="AD45" s="2"/>
      <c r="AE45"/>
      <c r="AF45" s="2"/>
      <c r="AG45" s="2"/>
      <c r="AH45" s="2"/>
      <c r="AI45" s="2"/>
      <c r="AJ45" s="2"/>
      <c r="AK45" s="2"/>
      <c r="AL45" s="2"/>
      <c r="AM45" s="2"/>
      <c r="AN45" s="2"/>
      <c r="AO45" s="2"/>
      <c r="AQ45"/>
    </row>
    <row r="46" spans="1:171" ht="12.75">
      <c r="A46" s="2"/>
      <c r="B46" s="3" t="s">
        <v>685</v>
      </c>
      <c r="C46" s="3" t="s">
        <v>1603</v>
      </c>
      <c r="D46" s="3" t="s">
        <v>1998</v>
      </c>
      <c r="E46" s="3" t="s">
        <v>769</v>
      </c>
      <c r="F46" s="2"/>
      <c r="G46" s="2"/>
      <c r="H46" s="2"/>
      <c r="I46" s="2"/>
      <c r="J46" s="2"/>
      <c r="K46" s="2"/>
      <c r="L46" s="2"/>
      <c r="M46" s="2"/>
      <c r="N46" s="2" t="s">
        <v>478</v>
      </c>
      <c r="O46" s="2"/>
      <c r="P46" s="2"/>
      <c r="Q46" s="2"/>
      <c r="R46" s="2"/>
      <c r="S46" s="2"/>
      <c r="T46" s="2" t="s">
        <v>480</v>
      </c>
      <c r="U46" s="2">
        <v>30</v>
      </c>
      <c r="V46" s="2" t="s">
        <v>478</v>
      </c>
      <c r="W46"/>
      <c r="X46" s="2"/>
      <c r="Y46" s="2"/>
      <c r="Z46" s="2"/>
      <c r="AA46" s="2"/>
      <c r="AB46" s="2"/>
      <c r="AC46" s="2"/>
      <c r="AD46" s="2"/>
      <c r="AE46"/>
      <c r="AF46" s="2"/>
      <c r="AG46" s="2"/>
      <c r="AH46" s="2"/>
      <c r="AI46" s="2"/>
      <c r="AJ46" s="2"/>
      <c r="AK46" s="2"/>
      <c r="AL46" s="2"/>
      <c r="AM46" s="2"/>
      <c r="AN46" s="2"/>
      <c r="AO46" s="2"/>
      <c r="AQ46"/>
      <c r="DA46" s="9" t="s">
        <v>2446</v>
      </c>
      <c r="DB46" s="9" t="s">
        <v>1596</v>
      </c>
      <c r="DC46" s="9" t="s">
        <v>1597</v>
      </c>
      <c r="DD46" s="9" t="s">
        <v>1598</v>
      </c>
      <c r="DE46" s="9" t="s">
        <v>1599</v>
      </c>
      <c r="EA46" s="9" t="s">
        <v>2446</v>
      </c>
      <c r="EB46" s="9" t="s">
        <v>1596</v>
      </c>
      <c r="EC46" s="9" t="s">
        <v>1597</v>
      </c>
      <c r="ED46" s="9" t="s">
        <v>1598</v>
      </c>
      <c r="EE46" s="9" t="s">
        <v>1599</v>
      </c>
      <c r="EG46" s="9" t="s">
        <v>2446</v>
      </c>
      <c r="EH46" s="9" t="s">
        <v>1596</v>
      </c>
      <c r="EI46" s="9" t="s">
        <v>1597</v>
      </c>
      <c r="EJ46" s="9" t="s">
        <v>1598</v>
      </c>
      <c r="EK46" s="9" t="s">
        <v>1599</v>
      </c>
      <c r="EM46" s="9" t="s">
        <v>2446</v>
      </c>
      <c r="EN46" s="9" t="s">
        <v>1596</v>
      </c>
      <c r="EO46" s="9" t="s">
        <v>1597</v>
      </c>
      <c r="EP46" s="9" t="s">
        <v>1598</v>
      </c>
      <c r="EQ46" s="9" t="s">
        <v>1599</v>
      </c>
      <c r="ES46" s="9" t="s">
        <v>2446</v>
      </c>
      <c r="ET46" s="9" t="s">
        <v>1596</v>
      </c>
      <c r="EU46" s="9" t="s">
        <v>1597</v>
      </c>
      <c r="EV46" s="9" t="s">
        <v>1598</v>
      </c>
      <c r="EW46" s="9" t="s">
        <v>1599</v>
      </c>
      <c r="EY46" s="9" t="s">
        <v>2446</v>
      </c>
      <c r="EZ46" s="9" t="s">
        <v>1596</v>
      </c>
      <c r="FA46" s="9" t="s">
        <v>1597</v>
      </c>
      <c r="FB46" s="9" t="s">
        <v>1598</v>
      </c>
      <c r="FC46" s="9" t="s">
        <v>1599</v>
      </c>
      <c r="FE46" s="9" t="s">
        <v>2446</v>
      </c>
      <c r="FF46" s="9" t="s">
        <v>1596</v>
      </c>
      <c r="FG46" s="9" t="s">
        <v>1597</v>
      </c>
      <c r="FH46" s="9" t="s">
        <v>1598</v>
      </c>
      <c r="FI46" s="9" t="s">
        <v>1599</v>
      </c>
      <c r="FK46" s="9" t="s">
        <v>2446</v>
      </c>
      <c r="FL46" s="9" t="s">
        <v>1596</v>
      </c>
      <c r="FM46" s="9" t="s">
        <v>1597</v>
      </c>
      <c r="FN46" s="9" t="s">
        <v>1598</v>
      </c>
      <c r="FO46" s="9" t="s">
        <v>1599</v>
      </c>
    </row>
    <row r="47" spans="1:171" ht="12.75">
      <c r="A47" s="2"/>
      <c r="B47" s="3" t="s">
        <v>2447</v>
      </c>
      <c r="C47" s="3" t="s">
        <v>1603</v>
      </c>
      <c r="D47" s="3" t="s">
        <v>2481</v>
      </c>
      <c r="E47" s="3" t="s">
        <v>1626</v>
      </c>
      <c r="F47" s="2"/>
      <c r="G47" s="2"/>
      <c r="H47" s="2"/>
      <c r="I47" s="2"/>
      <c r="J47" s="2"/>
      <c r="K47" s="2"/>
      <c r="L47" s="2"/>
      <c r="M47" s="2"/>
      <c r="N47" s="2" t="s">
        <v>478</v>
      </c>
      <c r="O47" s="2"/>
      <c r="P47" s="2"/>
      <c r="Q47" s="2"/>
      <c r="R47" s="2"/>
      <c r="S47" s="2"/>
      <c r="T47" s="2" t="s">
        <v>480</v>
      </c>
      <c r="U47" s="2">
        <v>25</v>
      </c>
      <c r="V47" s="2" t="s">
        <v>478</v>
      </c>
      <c r="W47"/>
      <c r="X47" s="2"/>
      <c r="Y47" s="2"/>
      <c r="Z47" s="2"/>
      <c r="AA47" s="2"/>
      <c r="AB47" s="2"/>
      <c r="AC47" s="2"/>
      <c r="AD47" s="2"/>
      <c r="AE47"/>
      <c r="AF47" s="2"/>
      <c r="AG47" s="2"/>
      <c r="AH47" s="2"/>
      <c r="AI47" s="2"/>
      <c r="AJ47" s="2"/>
      <c r="AK47" s="2"/>
      <c r="AL47" s="2"/>
      <c r="AM47" s="2"/>
      <c r="AN47" s="2"/>
      <c r="AO47" s="2"/>
      <c r="AQ47"/>
      <c r="DE47" s="6" t="s">
        <v>925</v>
      </c>
      <c r="ED47" s="6" t="s">
        <v>1620</v>
      </c>
      <c r="EE47" s="6" t="s">
        <v>925</v>
      </c>
      <c r="EJ47" s="6" t="s">
        <v>1999</v>
      </c>
      <c r="EK47" s="6" t="s">
        <v>925</v>
      </c>
      <c r="EP47" s="6" t="s">
        <v>1998</v>
      </c>
      <c r="EQ47" s="6" t="s">
        <v>925</v>
      </c>
      <c r="EV47" s="6" t="s">
        <v>2120</v>
      </c>
      <c r="EW47" s="6" t="s">
        <v>925</v>
      </c>
      <c r="FB47" s="6" t="s">
        <v>630</v>
      </c>
      <c r="FC47" s="6" t="s">
        <v>925</v>
      </c>
      <c r="FH47" s="6" t="s">
        <v>631</v>
      </c>
      <c r="FI47" s="6" t="s">
        <v>925</v>
      </c>
      <c r="FN47" s="6" t="s">
        <v>633</v>
      </c>
      <c r="FO47" s="6" t="s">
        <v>925</v>
      </c>
    </row>
    <row r="48" spans="1:69" ht="12.75">
      <c r="A48" s="2"/>
      <c r="B48" s="3" t="s">
        <v>14</v>
      </c>
      <c r="C48" s="3" t="s">
        <v>1605</v>
      </c>
      <c r="D48" s="3" t="s">
        <v>1998</v>
      </c>
      <c r="E48" s="3" t="s">
        <v>420</v>
      </c>
      <c r="F48" s="2"/>
      <c r="G48" s="2"/>
      <c r="H48" s="2" t="s">
        <v>478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 t="s">
        <v>480</v>
      </c>
      <c r="U48" s="2"/>
      <c r="V48"/>
      <c r="W48"/>
      <c r="X48" s="2"/>
      <c r="Y48" s="2"/>
      <c r="Z48" s="2"/>
      <c r="AA48" s="2"/>
      <c r="AB48" s="2"/>
      <c r="AC48" s="2"/>
      <c r="AD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T48" s="2" t="s">
        <v>478</v>
      </c>
      <c r="BC48" s="2" t="s">
        <v>478</v>
      </c>
      <c r="BH48" s="2" t="s">
        <v>478</v>
      </c>
      <c r="BQ48" s="2" t="s">
        <v>478</v>
      </c>
    </row>
    <row r="49" spans="1:153" ht="12.75">
      <c r="A49" s="2"/>
      <c r="B49" s="3" t="s">
        <v>2407</v>
      </c>
      <c r="C49" s="3" t="s">
        <v>1615</v>
      </c>
      <c r="D49" s="3" t="s">
        <v>1998</v>
      </c>
      <c r="E49" s="3" t="s">
        <v>1718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/>
      <c r="W49"/>
      <c r="X49" s="2"/>
      <c r="Y49" s="2"/>
      <c r="Z49" s="2"/>
      <c r="AA49" s="2"/>
      <c r="AB49" s="2"/>
      <c r="AC49" s="2"/>
      <c r="AD49" s="2"/>
      <c r="AE49"/>
      <c r="AF49" s="2"/>
      <c r="AG49" s="2"/>
      <c r="AH49" s="2"/>
      <c r="AI49" s="2"/>
      <c r="AJ49" s="2"/>
      <c r="AK49" s="2"/>
      <c r="AL49" s="2"/>
      <c r="AM49" s="2"/>
      <c r="AN49" s="2"/>
      <c r="AO49" s="2"/>
      <c r="AQ49"/>
      <c r="DA49" s="9" t="s">
        <v>2446</v>
      </c>
      <c r="DB49" s="9" t="s">
        <v>1596</v>
      </c>
      <c r="DC49" s="9" t="s">
        <v>1597</v>
      </c>
      <c r="DD49" s="9" t="s">
        <v>1598</v>
      </c>
      <c r="DE49" s="9" t="s">
        <v>1599</v>
      </c>
      <c r="EA49" s="9" t="s">
        <v>2446</v>
      </c>
      <c r="EB49" s="9" t="s">
        <v>1596</v>
      </c>
      <c r="EC49" s="9" t="s">
        <v>1597</v>
      </c>
      <c r="ED49" s="9" t="s">
        <v>1598</v>
      </c>
      <c r="EE49" s="9" t="s">
        <v>1599</v>
      </c>
      <c r="EG49" s="9" t="s">
        <v>2446</v>
      </c>
      <c r="EH49" s="9" t="s">
        <v>1596</v>
      </c>
      <c r="EI49" s="9" t="s">
        <v>1597</v>
      </c>
      <c r="EJ49" s="9" t="s">
        <v>1598</v>
      </c>
      <c r="EK49" s="9" t="s">
        <v>1599</v>
      </c>
      <c r="EM49" s="9" t="s">
        <v>2446</v>
      </c>
      <c r="EN49" s="9" t="s">
        <v>1596</v>
      </c>
      <c r="EO49" s="9" t="s">
        <v>1597</v>
      </c>
      <c r="EP49" s="9" t="s">
        <v>1598</v>
      </c>
      <c r="EQ49" s="9" t="s">
        <v>1599</v>
      </c>
      <c r="ES49" s="9" t="s">
        <v>2446</v>
      </c>
      <c r="ET49" s="9" t="s">
        <v>1596</v>
      </c>
      <c r="EU49" s="9" t="s">
        <v>1597</v>
      </c>
      <c r="EV49" s="9" t="s">
        <v>1598</v>
      </c>
      <c r="EW49" s="9" t="s">
        <v>1599</v>
      </c>
    </row>
    <row r="50" spans="1:153" ht="12.75">
      <c r="A50" s="2"/>
      <c r="B50" s="3" t="s">
        <v>2588</v>
      </c>
      <c r="C50" s="3" t="s">
        <v>1630</v>
      </c>
      <c r="D50" s="3" t="s">
        <v>1619</v>
      </c>
      <c r="E50" s="3" t="s">
        <v>13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 t="s">
        <v>478</v>
      </c>
      <c r="T50" s="2"/>
      <c r="U50" s="2"/>
      <c r="W50" s="2" t="s">
        <v>478</v>
      </c>
      <c r="X50" s="2"/>
      <c r="Y50" s="2"/>
      <c r="Z50" s="2"/>
      <c r="AA50" s="2"/>
      <c r="AB50" s="2"/>
      <c r="AC50" s="2"/>
      <c r="AD50" s="2"/>
      <c r="AE50"/>
      <c r="AF50" s="2"/>
      <c r="AG50" s="2"/>
      <c r="AH50" s="2"/>
      <c r="AI50" s="2"/>
      <c r="AJ50" s="2"/>
      <c r="AK50" s="2"/>
      <c r="AL50" s="2"/>
      <c r="AM50" s="2"/>
      <c r="AN50" s="2"/>
      <c r="AO50" s="2"/>
      <c r="AQ50"/>
      <c r="DE50" s="6" t="s">
        <v>1097</v>
      </c>
      <c r="ED50" s="6" t="s">
        <v>1620</v>
      </c>
      <c r="EE50" s="6" t="s">
        <v>1097</v>
      </c>
      <c r="EJ50" s="6" t="s">
        <v>1999</v>
      </c>
      <c r="EK50" s="6" t="s">
        <v>1097</v>
      </c>
      <c r="EP50" s="6" t="s">
        <v>1998</v>
      </c>
      <c r="EQ50" s="6" t="s">
        <v>1097</v>
      </c>
      <c r="EV50" s="6" t="s">
        <v>2120</v>
      </c>
      <c r="EW50" s="6" t="s">
        <v>1097</v>
      </c>
    </row>
    <row r="51" spans="1:43" ht="12.75">
      <c r="A51" s="2"/>
      <c r="B51" s="6" t="s">
        <v>433</v>
      </c>
      <c r="C51" s="6" t="s">
        <v>1695</v>
      </c>
      <c r="D51" s="6" t="s">
        <v>1620</v>
      </c>
      <c r="E51" s="6" t="s">
        <v>759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 t="s">
        <v>478</v>
      </c>
      <c r="T51" s="2"/>
      <c r="U51" s="2"/>
      <c r="V51" s="7"/>
      <c r="W51" s="7"/>
      <c r="X51" s="7" t="s">
        <v>478</v>
      </c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/>
    </row>
    <row r="52" spans="1:159" ht="12.75">
      <c r="A52" s="2"/>
      <c r="B52" s="3" t="s">
        <v>667</v>
      </c>
      <c r="C52" s="3" t="s">
        <v>488</v>
      </c>
      <c r="D52" s="3" t="s">
        <v>1999</v>
      </c>
      <c r="E52" s="3" t="s">
        <v>769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/>
      <c r="W52"/>
      <c r="X52" s="2"/>
      <c r="Y52" s="2"/>
      <c r="Z52" s="2"/>
      <c r="AA52" s="2"/>
      <c r="AB52" s="2"/>
      <c r="AC52" s="2"/>
      <c r="AD52" s="2" t="s">
        <v>478</v>
      </c>
      <c r="AE52"/>
      <c r="AF52" s="2"/>
      <c r="AG52" s="2"/>
      <c r="AH52" s="2"/>
      <c r="AI52" s="2"/>
      <c r="AJ52" s="2"/>
      <c r="AK52" s="2"/>
      <c r="AL52" s="2"/>
      <c r="AM52" s="2" t="s">
        <v>478</v>
      </c>
      <c r="AN52" s="2"/>
      <c r="AO52" s="2"/>
      <c r="AQ52"/>
      <c r="DA52" s="9" t="s">
        <v>2446</v>
      </c>
      <c r="DB52" s="9" t="s">
        <v>1596</v>
      </c>
      <c r="DC52" s="9" t="s">
        <v>1597</v>
      </c>
      <c r="DD52" s="9" t="s">
        <v>1598</v>
      </c>
      <c r="DE52" s="9" t="s">
        <v>1599</v>
      </c>
      <c r="EA52" s="9" t="s">
        <v>2446</v>
      </c>
      <c r="EB52" s="9" t="s">
        <v>1596</v>
      </c>
      <c r="EC52" s="9" t="s">
        <v>1597</v>
      </c>
      <c r="ED52" s="9" t="s">
        <v>1598</v>
      </c>
      <c r="EE52" s="9" t="s">
        <v>1599</v>
      </c>
      <c r="EG52" s="9" t="s">
        <v>2446</v>
      </c>
      <c r="EH52" s="9" t="s">
        <v>1596</v>
      </c>
      <c r="EI52" s="9" t="s">
        <v>1597</v>
      </c>
      <c r="EJ52" s="9" t="s">
        <v>1598</v>
      </c>
      <c r="EK52" s="9" t="s">
        <v>1599</v>
      </c>
      <c r="EM52" s="9" t="s">
        <v>2446</v>
      </c>
      <c r="EN52" s="9" t="s">
        <v>1596</v>
      </c>
      <c r="EO52" s="9" t="s">
        <v>1597</v>
      </c>
      <c r="EP52" s="9" t="s">
        <v>1598</v>
      </c>
      <c r="EQ52" s="9" t="s">
        <v>1599</v>
      </c>
      <c r="ES52" s="9" t="s">
        <v>2446</v>
      </c>
      <c r="ET52" s="9" t="s">
        <v>1596</v>
      </c>
      <c r="EU52" s="9" t="s">
        <v>1597</v>
      </c>
      <c r="EV52" s="9" t="s">
        <v>1598</v>
      </c>
      <c r="EW52" s="9" t="s">
        <v>1599</v>
      </c>
      <c r="EY52" s="9" t="s">
        <v>2446</v>
      </c>
      <c r="EZ52" s="9" t="s">
        <v>1596</v>
      </c>
      <c r="FA52" s="9" t="s">
        <v>1597</v>
      </c>
      <c r="FB52" s="9" t="s">
        <v>1598</v>
      </c>
      <c r="FC52" s="9" t="s">
        <v>1599</v>
      </c>
    </row>
    <row r="53" spans="1:159" ht="12.75">
      <c r="A53" s="2"/>
      <c r="B53" s="3" t="s">
        <v>15</v>
      </c>
      <c r="C53" s="3" t="s">
        <v>1603</v>
      </c>
      <c r="D53" s="3" t="s">
        <v>1998</v>
      </c>
      <c r="E53" s="3" t="s">
        <v>420</v>
      </c>
      <c r="F53" s="2"/>
      <c r="G53" s="2"/>
      <c r="H53" s="2" t="s">
        <v>478</v>
      </c>
      <c r="I53" s="2"/>
      <c r="J53" s="2" t="s">
        <v>478</v>
      </c>
      <c r="K53" s="2"/>
      <c r="L53" s="2"/>
      <c r="M53" s="2"/>
      <c r="N53" s="2" t="s">
        <v>478</v>
      </c>
      <c r="O53" s="2"/>
      <c r="P53" s="2"/>
      <c r="Q53" s="2" t="s">
        <v>478</v>
      </c>
      <c r="R53" s="2"/>
      <c r="S53" s="2"/>
      <c r="T53" s="2" t="s">
        <v>481</v>
      </c>
      <c r="U53" s="2">
        <v>35</v>
      </c>
      <c r="V53" s="2" t="s">
        <v>478</v>
      </c>
      <c r="W53"/>
      <c r="X53" s="2"/>
      <c r="Y53" s="2"/>
      <c r="Z53" s="2"/>
      <c r="AA53" s="2"/>
      <c r="AB53" s="2"/>
      <c r="AC53" s="2"/>
      <c r="AD53" s="2"/>
      <c r="AE53"/>
      <c r="AF53" s="2"/>
      <c r="AG53" s="2"/>
      <c r="AH53" s="2"/>
      <c r="AI53" s="2"/>
      <c r="AJ53" s="2"/>
      <c r="AK53" s="2"/>
      <c r="AL53" s="2"/>
      <c r="AM53" s="2"/>
      <c r="AN53" s="2"/>
      <c r="AO53" s="2"/>
      <c r="AQ53"/>
      <c r="DE53" s="6" t="s">
        <v>43</v>
      </c>
      <c r="ED53" s="6" t="s">
        <v>445</v>
      </c>
      <c r="EE53" s="6" t="s">
        <v>43</v>
      </c>
      <c r="EJ53" s="6" t="s">
        <v>446</v>
      </c>
      <c r="EK53" s="6" t="s">
        <v>43</v>
      </c>
      <c r="EP53" s="6" t="s">
        <v>448</v>
      </c>
      <c r="EQ53" s="6" t="s">
        <v>43</v>
      </c>
      <c r="EV53" s="6" t="s">
        <v>447</v>
      </c>
      <c r="EW53" s="6" t="s">
        <v>43</v>
      </c>
      <c r="FB53" s="6" t="s">
        <v>449</v>
      </c>
      <c r="FC53" s="6" t="s">
        <v>43</v>
      </c>
    </row>
    <row r="54" spans="1:43" ht="12.75">
      <c r="A54" s="2"/>
      <c r="B54" s="3" t="s">
        <v>56</v>
      </c>
      <c r="C54" s="3" t="s">
        <v>1603</v>
      </c>
      <c r="D54" s="3" t="s">
        <v>419</v>
      </c>
      <c r="E54" s="3" t="s">
        <v>420</v>
      </c>
      <c r="F54" s="2" t="s">
        <v>478</v>
      </c>
      <c r="G54" s="2"/>
      <c r="H54" s="2" t="s">
        <v>478</v>
      </c>
      <c r="I54" s="2"/>
      <c r="J54" s="2"/>
      <c r="K54" s="2" t="s">
        <v>478</v>
      </c>
      <c r="L54" s="2"/>
      <c r="M54" s="2"/>
      <c r="N54" s="2"/>
      <c r="O54" s="2"/>
      <c r="P54" s="2"/>
      <c r="Q54" s="2"/>
      <c r="R54" s="2"/>
      <c r="S54" s="2"/>
      <c r="T54" s="2" t="s">
        <v>480</v>
      </c>
      <c r="U54" s="2">
        <v>25</v>
      </c>
      <c r="V54"/>
      <c r="W54" s="2" t="s">
        <v>478</v>
      </c>
      <c r="X54" s="2"/>
      <c r="Y54" s="2"/>
      <c r="Z54" s="2"/>
      <c r="AA54" s="2"/>
      <c r="AB54" s="2"/>
      <c r="AC54" s="2"/>
      <c r="AD54" s="2"/>
      <c r="AE54"/>
      <c r="AF54" s="2"/>
      <c r="AG54" s="2"/>
      <c r="AH54" s="2"/>
      <c r="AI54" s="2"/>
      <c r="AJ54" s="2"/>
      <c r="AK54" s="2"/>
      <c r="AL54" s="2"/>
      <c r="AM54" s="2"/>
      <c r="AN54" s="2"/>
      <c r="AO54" s="2"/>
      <c r="AQ54"/>
    </row>
    <row r="55" spans="1:165" ht="12.75">
      <c r="A55" s="2"/>
      <c r="B55" s="3" t="s">
        <v>1383</v>
      </c>
      <c r="C55" s="3" t="s">
        <v>1603</v>
      </c>
      <c r="D55" s="3" t="s">
        <v>1999</v>
      </c>
      <c r="E55" s="3" t="s">
        <v>1490</v>
      </c>
      <c r="F55" s="2"/>
      <c r="G55" s="2"/>
      <c r="H55" s="2" t="s">
        <v>478</v>
      </c>
      <c r="I55" s="2"/>
      <c r="J55" s="2" t="s">
        <v>478</v>
      </c>
      <c r="K55" s="2" t="s">
        <v>478</v>
      </c>
      <c r="L55" s="2"/>
      <c r="M55" s="2" t="s">
        <v>478</v>
      </c>
      <c r="N55" s="2"/>
      <c r="O55" s="2"/>
      <c r="P55" s="2" t="s">
        <v>478</v>
      </c>
      <c r="Q55" s="2"/>
      <c r="R55" s="2"/>
      <c r="S55" s="2" t="s">
        <v>478</v>
      </c>
      <c r="T55" s="2" t="s">
        <v>483</v>
      </c>
      <c r="U55" s="2">
        <v>35</v>
      </c>
      <c r="V55" s="2" t="s">
        <v>478</v>
      </c>
      <c r="W55"/>
      <c r="X55" s="2"/>
      <c r="Y55" s="2"/>
      <c r="Z55" s="2"/>
      <c r="AA55" s="2"/>
      <c r="AB55" s="2"/>
      <c r="AC55" s="2"/>
      <c r="AD55" s="2"/>
      <c r="AE55"/>
      <c r="AF55" s="2"/>
      <c r="AG55" s="2"/>
      <c r="AH55" s="2"/>
      <c r="AI55" s="2"/>
      <c r="AJ55" s="2"/>
      <c r="AK55" s="2"/>
      <c r="AL55" s="2"/>
      <c r="AM55" s="2"/>
      <c r="AN55" s="2"/>
      <c r="AO55" s="2"/>
      <c r="AQ55"/>
      <c r="DA55" s="9" t="s">
        <v>2446</v>
      </c>
      <c r="DB55" s="9" t="s">
        <v>1596</v>
      </c>
      <c r="DC55" s="9" t="s">
        <v>1597</v>
      </c>
      <c r="DD55" s="9" t="s">
        <v>1598</v>
      </c>
      <c r="DE55" s="9" t="s">
        <v>1599</v>
      </c>
      <c r="EA55" s="9" t="s">
        <v>2446</v>
      </c>
      <c r="EB55" s="9" t="s">
        <v>1596</v>
      </c>
      <c r="EC55" s="9" t="s">
        <v>1597</v>
      </c>
      <c r="ED55" s="9" t="s">
        <v>1598</v>
      </c>
      <c r="EE55" s="9" t="s">
        <v>1599</v>
      </c>
      <c r="EG55" s="9" t="s">
        <v>2446</v>
      </c>
      <c r="EH55" s="9" t="s">
        <v>1596</v>
      </c>
      <c r="EI55" s="9" t="s">
        <v>1597</v>
      </c>
      <c r="EJ55" s="9" t="s">
        <v>1598</v>
      </c>
      <c r="EK55" s="9" t="s">
        <v>1599</v>
      </c>
      <c r="EM55" s="9" t="s">
        <v>2446</v>
      </c>
      <c r="EN55" s="9" t="s">
        <v>1596</v>
      </c>
      <c r="EO55" s="9" t="s">
        <v>1597</v>
      </c>
      <c r="EP55" s="9" t="s">
        <v>1598</v>
      </c>
      <c r="EQ55" s="9" t="s">
        <v>1599</v>
      </c>
      <c r="ES55" s="9" t="s">
        <v>2446</v>
      </c>
      <c r="ET55" s="9" t="s">
        <v>1596</v>
      </c>
      <c r="EU55" s="9" t="s">
        <v>1597</v>
      </c>
      <c r="EV55" s="9" t="s">
        <v>1598</v>
      </c>
      <c r="EW55" s="9" t="s">
        <v>1599</v>
      </c>
      <c r="FE55" s="9" t="s">
        <v>2446</v>
      </c>
      <c r="FF55" s="9" t="s">
        <v>1596</v>
      </c>
      <c r="FG55" s="9" t="s">
        <v>1597</v>
      </c>
      <c r="FH55" s="9" t="s">
        <v>1598</v>
      </c>
      <c r="FI55" s="9" t="s">
        <v>1599</v>
      </c>
    </row>
    <row r="56" spans="1:165" ht="12.75">
      <c r="A56" s="2"/>
      <c r="B56" s="3" t="s">
        <v>2408</v>
      </c>
      <c r="C56" s="3" t="s">
        <v>1615</v>
      </c>
      <c r="D56" s="3" t="s">
        <v>1620</v>
      </c>
      <c r="E56" s="3" t="s">
        <v>1718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/>
      <c r="W56"/>
      <c r="X56" s="2"/>
      <c r="Y56" s="2"/>
      <c r="Z56" s="2" t="s">
        <v>478</v>
      </c>
      <c r="AA56" s="2"/>
      <c r="AB56" s="2"/>
      <c r="AC56" s="2"/>
      <c r="AD56" s="2"/>
      <c r="AE56"/>
      <c r="AF56" s="2"/>
      <c r="AG56" s="2"/>
      <c r="AH56" s="2"/>
      <c r="AI56" s="2"/>
      <c r="AJ56" s="2"/>
      <c r="AK56" s="2"/>
      <c r="AL56" s="2"/>
      <c r="AM56" s="2"/>
      <c r="AN56" s="2"/>
      <c r="AO56" s="2"/>
      <c r="AQ56"/>
      <c r="DE56" s="6" t="s">
        <v>1098</v>
      </c>
      <c r="ED56" s="6" t="s">
        <v>1620</v>
      </c>
      <c r="EE56" s="6" t="s">
        <v>1098</v>
      </c>
      <c r="EJ56" s="6" t="s">
        <v>1999</v>
      </c>
      <c r="EK56" s="6" t="s">
        <v>1098</v>
      </c>
      <c r="EP56" s="6" t="s">
        <v>1998</v>
      </c>
      <c r="EQ56" s="6" t="s">
        <v>1098</v>
      </c>
      <c r="EV56" s="6" t="s">
        <v>2120</v>
      </c>
      <c r="EW56" s="6" t="s">
        <v>1098</v>
      </c>
      <c r="FH56" s="6" t="s">
        <v>631</v>
      </c>
      <c r="FI56" s="6" t="s">
        <v>1098</v>
      </c>
    </row>
    <row r="57" spans="1:43" ht="12.75">
      <c r="A57" s="2"/>
      <c r="B57" s="3" t="s">
        <v>2408</v>
      </c>
      <c r="C57" s="3" t="s">
        <v>1615</v>
      </c>
      <c r="D57" s="3" t="s">
        <v>1620</v>
      </c>
      <c r="E57" s="3" t="s">
        <v>1595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 t="s">
        <v>478</v>
      </c>
      <c r="T57" s="2"/>
      <c r="U57" s="2"/>
      <c r="V57"/>
      <c r="W57"/>
      <c r="X57" s="2"/>
      <c r="Y57" s="2"/>
      <c r="Z57" s="2" t="s">
        <v>478</v>
      </c>
      <c r="AA57" s="2"/>
      <c r="AB57" s="2"/>
      <c r="AC57" s="2"/>
      <c r="AD57" s="2"/>
      <c r="AE57"/>
      <c r="AF57" s="2"/>
      <c r="AG57" s="2"/>
      <c r="AH57" s="2"/>
      <c r="AI57" s="2"/>
      <c r="AJ57" s="2"/>
      <c r="AK57" s="2"/>
      <c r="AL57" s="2"/>
      <c r="AM57" s="2"/>
      <c r="AN57" s="2"/>
      <c r="AO57" s="2"/>
      <c r="AQ57"/>
    </row>
    <row r="58" spans="1:165" ht="12.75">
      <c r="A58" s="2"/>
      <c r="B58" s="3" t="s">
        <v>57</v>
      </c>
      <c r="C58" s="3" t="s">
        <v>1601</v>
      </c>
      <c r="D58" s="3" t="s">
        <v>1620</v>
      </c>
      <c r="E58" s="3" t="s">
        <v>420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/>
      <c r="W58"/>
      <c r="X58" s="2"/>
      <c r="Y58" s="2"/>
      <c r="Z58" s="2"/>
      <c r="AA58" s="2"/>
      <c r="AB58" s="2"/>
      <c r="AC58" s="2"/>
      <c r="AD58" s="2"/>
      <c r="AE58"/>
      <c r="AF58" s="2"/>
      <c r="AG58" s="2"/>
      <c r="AH58" s="2"/>
      <c r="AI58" s="2"/>
      <c r="AJ58" s="2"/>
      <c r="AK58" s="2"/>
      <c r="AL58" s="2"/>
      <c r="AM58" s="2"/>
      <c r="AN58" s="2"/>
      <c r="AO58" s="2"/>
      <c r="AQ58"/>
      <c r="DA58" s="9" t="s">
        <v>2446</v>
      </c>
      <c r="DB58" s="9" t="s">
        <v>1596</v>
      </c>
      <c r="DC58" s="9" t="s">
        <v>1597</v>
      </c>
      <c r="DD58" s="9" t="s">
        <v>1598</v>
      </c>
      <c r="DE58" s="10" t="s">
        <v>1599</v>
      </c>
      <c r="EA58" s="9" t="s">
        <v>2446</v>
      </c>
      <c r="EB58" s="9" t="s">
        <v>1596</v>
      </c>
      <c r="EC58" s="9" t="s">
        <v>1597</v>
      </c>
      <c r="ED58" s="9" t="s">
        <v>1598</v>
      </c>
      <c r="EE58" s="10" t="s">
        <v>1599</v>
      </c>
      <c r="EG58" s="9" t="s">
        <v>2446</v>
      </c>
      <c r="EH58" s="9" t="s">
        <v>1596</v>
      </c>
      <c r="EI58" s="9" t="s">
        <v>1597</v>
      </c>
      <c r="EJ58" s="9" t="s">
        <v>1598</v>
      </c>
      <c r="EK58" s="10" t="s">
        <v>1599</v>
      </c>
      <c r="EM58" s="9" t="s">
        <v>2446</v>
      </c>
      <c r="EN58" s="9" t="s">
        <v>1596</v>
      </c>
      <c r="EO58" s="9" t="s">
        <v>1597</v>
      </c>
      <c r="EP58" s="9" t="s">
        <v>1598</v>
      </c>
      <c r="EQ58" s="10" t="s">
        <v>1599</v>
      </c>
      <c r="ES58" s="9" t="s">
        <v>2446</v>
      </c>
      <c r="ET58" s="9" t="s">
        <v>1596</v>
      </c>
      <c r="EU58" s="9" t="s">
        <v>1597</v>
      </c>
      <c r="EV58" s="9" t="s">
        <v>1598</v>
      </c>
      <c r="EW58" s="10" t="s">
        <v>1599</v>
      </c>
      <c r="EY58" s="9" t="s">
        <v>2446</v>
      </c>
      <c r="EZ58" s="9" t="s">
        <v>1596</v>
      </c>
      <c r="FA58" s="9" t="s">
        <v>1597</v>
      </c>
      <c r="FB58" s="9" t="s">
        <v>1598</v>
      </c>
      <c r="FC58" s="9" t="s">
        <v>1599</v>
      </c>
      <c r="FE58" s="9" t="s">
        <v>2446</v>
      </c>
      <c r="FF58" s="9" t="s">
        <v>1596</v>
      </c>
      <c r="FG58" s="9" t="s">
        <v>1597</v>
      </c>
      <c r="FH58" s="9" t="s">
        <v>1598</v>
      </c>
      <c r="FI58" s="9" t="s">
        <v>1599</v>
      </c>
    </row>
    <row r="59" spans="1:165" ht="12.75">
      <c r="A59" s="2"/>
      <c r="B59" s="3" t="s">
        <v>2409</v>
      </c>
      <c r="C59" s="3" t="s">
        <v>1601</v>
      </c>
      <c r="D59" s="3" t="s">
        <v>1999</v>
      </c>
      <c r="E59" s="3" t="s">
        <v>1595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 t="s">
        <v>478</v>
      </c>
      <c r="T59" s="2"/>
      <c r="U59" s="2"/>
      <c r="V59"/>
      <c r="W59"/>
      <c r="X59" s="2"/>
      <c r="Y59" s="2"/>
      <c r="Z59" s="2" t="s">
        <v>478</v>
      </c>
      <c r="AA59" s="2"/>
      <c r="AB59" s="2"/>
      <c r="AC59" s="2"/>
      <c r="AD59" s="2"/>
      <c r="AE59"/>
      <c r="AF59" s="2"/>
      <c r="AG59" s="2"/>
      <c r="AH59" s="2"/>
      <c r="AI59" s="2"/>
      <c r="AJ59" s="2"/>
      <c r="AK59" s="2"/>
      <c r="AL59" s="2"/>
      <c r="AM59" s="2"/>
      <c r="AN59" s="2"/>
      <c r="AO59" s="2"/>
      <c r="AQ59"/>
      <c r="DE59" s="6" t="s">
        <v>1490</v>
      </c>
      <c r="ED59" s="6" t="s">
        <v>1620</v>
      </c>
      <c r="EE59" s="6" t="s">
        <v>1490</v>
      </c>
      <c r="EJ59" s="6" t="s">
        <v>1999</v>
      </c>
      <c r="EK59" s="6" t="s">
        <v>1490</v>
      </c>
      <c r="EP59" s="6" t="s">
        <v>1998</v>
      </c>
      <c r="EQ59" s="6" t="s">
        <v>1490</v>
      </c>
      <c r="EV59" s="6" t="s">
        <v>2120</v>
      </c>
      <c r="EW59" s="6" t="s">
        <v>1490</v>
      </c>
      <c r="FB59" s="6" t="s">
        <v>634</v>
      </c>
      <c r="FC59" s="6" t="s">
        <v>1490</v>
      </c>
      <c r="FH59" s="6" t="s">
        <v>631</v>
      </c>
      <c r="FI59" s="6" t="s">
        <v>1490</v>
      </c>
    </row>
    <row r="60" spans="1:43" ht="12.75">
      <c r="A60" s="2"/>
      <c r="B60" s="3" t="s">
        <v>2409</v>
      </c>
      <c r="C60" s="3" t="s">
        <v>1601</v>
      </c>
      <c r="D60" s="3" t="s">
        <v>1999</v>
      </c>
      <c r="E60" s="3" t="s">
        <v>1718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/>
      <c r="W60"/>
      <c r="X60" s="2"/>
      <c r="Y60" s="2"/>
      <c r="Z60" s="2" t="s">
        <v>478</v>
      </c>
      <c r="AA60" s="2"/>
      <c r="AB60" s="2"/>
      <c r="AC60" s="2"/>
      <c r="AD60" s="2"/>
      <c r="AE60"/>
      <c r="AF60" s="2"/>
      <c r="AG60" s="2"/>
      <c r="AH60" s="2"/>
      <c r="AI60" s="2"/>
      <c r="AJ60" s="2"/>
      <c r="AK60" s="2"/>
      <c r="AL60" s="2"/>
      <c r="AM60" s="2"/>
      <c r="AN60" s="2"/>
      <c r="AO60" s="2"/>
      <c r="AQ60"/>
    </row>
    <row r="61" spans="1:165" ht="12.75">
      <c r="A61" s="2"/>
      <c r="B61" s="3" t="s">
        <v>2410</v>
      </c>
      <c r="C61" s="3" t="s">
        <v>1601</v>
      </c>
      <c r="D61" s="3" t="s">
        <v>1620</v>
      </c>
      <c r="E61" s="3" t="s">
        <v>1718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/>
      <c r="W61"/>
      <c r="X61" s="2"/>
      <c r="Y61" s="2"/>
      <c r="Z61" s="2" t="s">
        <v>478</v>
      </c>
      <c r="AA61" s="2"/>
      <c r="AB61" s="2"/>
      <c r="AC61" s="2"/>
      <c r="AD61" s="2"/>
      <c r="AE61"/>
      <c r="AF61" s="2"/>
      <c r="AG61" s="2"/>
      <c r="AH61" s="2"/>
      <c r="AI61" s="2"/>
      <c r="AJ61" s="2"/>
      <c r="AK61" s="2"/>
      <c r="AL61" s="2"/>
      <c r="AM61" s="2"/>
      <c r="AN61" s="2"/>
      <c r="AO61" s="2"/>
      <c r="AQ61"/>
      <c r="DA61" s="9" t="s">
        <v>2446</v>
      </c>
      <c r="DB61" s="9" t="s">
        <v>1596</v>
      </c>
      <c r="DC61" s="9" t="s">
        <v>1597</v>
      </c>
      <c r="DD61" s="9" t="s">
        <v>1598</v>
      </c>
      <c r="DE61" s="9" t="s">
        <v>1599</v>
      </c>
      <c r="EA61" s="9" t="s">
        <v>2446</v>
      </c>
      <c r="EB61" s="9" t="s">
        <v>1596</v>
      </c>
      <c r="EC61" s="9" t="s">
        <v>1597</v>
      </c>
      <c r="ED61" s="9" t="s">
        <v>1598</v>
      </c>
      <c r="EE61" s="9" t="s">
        <v>1599</v>
      </c>
      <c r="EG61" s="9" t="s">
        <v>2446</v>
      </c>
      <c r="EH61" s="9" t="s">
        <v>1596</v>
      </c>
      <c r="EI61" s="9" t="s">
        <v>1597</v>
      </c>
      <c r="EJ61" s="9" t="s">
        <v>1598</v>
      </c>
      <c r="EK61" s="9" t="s">
        <v>1599</v>
      </c>
      <c r="EM61" s="9" t="s">
        <v>2446</v>
      </c>
      <c r="EN61" s="9" t="s">
        <v>1596</v>
      </c>
      <c r="EO61" s="9" t="s">
        <v>1597</v>
      </c>
      <c r="EP61" s="9" t="s">
        <v>1598</v>
      </c>
      <c r="EQ61" s="9" t="s">
        <v>1599</v>
      </c>
      <c r="ES61" s="9" t="s">
        <v>2446</v>
      </c>
      <c r="ET61" s="9" t="s">
        <v>1596</v>
      </c>
      <c r="EU61" s="9" t="s">
        <v>1597</v>
      </c>
      <c r="EV61" s="9" t="s">
        <v>1598</v>
      </c>
      <c r="EW61" s="9" t="s">
        <v>1599</v>
      </c>
      <c r="FE61" s="9" t="s">
        <v>2446</v>
      </c>
      <c r="FF61" s="9" t="s">
        <v>1596</v>
      </c>
      <c r="FG61" s="9" t="s">
        <v>1597</v>
      </c>
      <c r="FH61" s="9" t="s">
        <v>1598</v>
      </c>
      <c r="FI61" s="9" t="s">
        <v>1599</v>
      </c>
    </row>
    <row r="62" spans="1:165" ht="12.75">
      <c r="A62" s="2"/>
      <c r="B62" s="3" t="s">
        <v>2410</v>
      </c>
      <c r="C62" s="3" t="s">
        <v>1601</v>
      </c>
      <c r="D62" s="3" t="s">
        <v>1620</v>
      </c>
      <c r="E62" s="3" t="s">
        <v>1595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 t="s">
        <v>478</v>
      </c>
      <c r="T62" s="2"/>
      <c r="U62" s="2"/>
      <c r="V62"/>
      <c r="W62"/>
      <c r="X62" s="2"/>
      <c r="Y62" s="2"/>
      <c r="Z62" s="2" t="s">
        <v>478</v>
      </c>
      <c r="AA62" s="2"/>
      <c r="AB62" s="2"/>
      <c r="AC62" s="2"/>
      <c r="AD62" s="2"/>
      <c r="AE62"/>
      <c r="AF62" s="2"/>
      <c r="AG62" s="2"/>
      <c r="AH62" s="2"/>
      <c r="AI62" s="2"/>
      <c r="AJ62" s="2"/>
      <c r="AK62" s="2"/>
      <c r="AL62" s="2"/>
      <c r="AM62" s="2"/>
      <c r="AN62" s="2"/>
      <c r="AO62" s="2"/>
      <c r="AQ62"/>
      <c r="DE62" s="6" t="s">
        <v>1595</v>
      </c>
      <c r="ED62" s="6" t="s">
        <v>1620</v>
      </c>
      <c r="EE62" s="6" t="s">
        <v>1595</v>
      </c>
      <c r="EJ62" s="6" t="s">
        <v>1999</v>
      </c>
      <c r="EK62" s="6" t="s">
        <v>1595</v>
      </c>
      <c r="EP62" s="6" t="s">
        <v>1998</v>
      </c>
      <c r="EQ62" s="6" t="s">
        <v>1595</v>
      </c>
      <c r="EV62" s="6" t="s">
        <v>2120</v>
      </c>
      <c r="EW62" s="6" t="s">
        <v>1595</v>
      </c>
      <c r="FH62" s="6" t="s">
        <v>631</v>
      </c>
      <c r="FI62" s="6" t="s">
        <v>1595</v>
      </c>
    </row>
    <row r="63" spans="1:43" ht="12.75">
      <c r="A63" s="2"/>
      <c r="B63" s="3" t="s">
        <v>487</v>
      </c>
      <c r="C63" s="3" t="s">
        <v>488</v>
      </c>
      <c r="D63" s="3" t="s">
        <v>1619</v>
      </c>
      <c r="E63" s="3" t="s">
        <v>498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/>
      <c r="W63"/>
      <c r="X63" s="2"/>
      <c r="Y63" s="2"/>
      <c r="Z63" s="2" t="s">
        <v>478</v>
      </c>
      <c r="AA63" s="2"/>
      <c r="AB63" s="2"/>
      <c r="AC63" s="2"/>
      <c r="AD63" s="2" t="s">
        <v>478</v>
      </c>
      <c r="AE63"/>
      <c r="AF63" s="2"/>
      <c r="AG63" s="2"/>
      <c r="AH63" s="2"/>
      <c r="AI63" s="2"/>
      <c r="AJ63" s="2"/>
      <c r="AK63" s="2"/>
      <c r="AL63" s="2"/>
      <c r="AM63" s="2"/>
      <c r="AN63" s="2"/>
      <c r="AO63" s="2"/>
      <c r="AQ63"/>
    </row>
    <row r="64" spans="1:165" ht="12.75">
      <c r="A64" s="2"/>
      <c r="B64" s="6" t="s">
        <v>2184</v>
      </c>
      <c r="C64" s="6" t="s">
        <v>1605</v>
      </c>
      <c r="D64" s="6" t="s">
        <v>1999</v>
      </c>
      <c r="E64" s="6" t="s">
        <v>1026</v>
      </c>
      <c r="F64" s="2"/>
      <c r="G64" s="2"/>
      <c r="H64" s="2"/>
      <c r="I64" s="2"/>
      <c r="J64" s="2" t="s">
        <v>478</v>
      </c>
      <c r="K64" s="2"/>
      <c r="L64" s="2"/>
      <c r="M64" s="2"/>
      <c r="N64" s="2"/>
      <c r="O64" s="2"/>
      <c r="P64" s="2"/>
      <c r="Q64" s="2"/>
      <c r="R64" s="2"/>
      <c r="S64" s="2"/>
      <c r="T64" s="2" t="s">
        <v>480</v>
      </c>
      <c r="U64" s="2"/>
      <c r="X64" s="2" t="s">
        <v>478</v>
      </c>
      <c r="Y64" s="2"/>
      <c r="Z64" s="2"/>
      <c r="AA64" s="2" t="s">
        <v>478</v>
      </c>
      <c r="AB64" s="2"/>
      <c r="AC64" s="2"/>
      <c r="AD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Y64" s="2" t="s">
        <v>478</v>
      </c>
      <c r="AZ64" s="2" t="s">
        <v>478</v>
      </c>
      <c r="BT64" s="2" t="s">
        <v>478</v>
      </c>
      <c r="CC64" s="2" t="s">
        <v>478</v>
      </c>
      <c r="CH64" s="2" t="s">
        <v>478</v>
      </c>
      <c r="DA64" s="9" t="s">
        <v>2446</v>
      </c>
      <c r="DB64" s="9" t="s">
        <v>1596</v>
      </c>
      <c r="DC64" s="9" t="s">
        <v>1597</v>
      </c>
      <c r="DD64" s="9" t="s">
        <v>1598</v>
      </c>
      <c r="DE64" s="9" t="s">
        <v>1599</v>
      </c>
      <c r="EA64" s="9" t="s">
        <v>2446</v>
      </c>
      <c r="EB64" s="9" t="s">
        <v>1596</v>
      </c>
      <c r="EC64" s="9" t="s">
        <v>1597</v>
      </c>
      <c r="ED64" s="9" t="s">
        <v>1598</v>
      </c>
      <c r="EE64" s="9" t="s">
        <v>1599</v>
      </c>
      <c r="EG64" s="9" t="s">
        <v>2446</v>
      </c>
      <c r="EH64" s="9" t="s">
        <v>1596</v>
      </c>
      <c r="EI64" s="9" t="s">
        <v>1597</v>
      </c>
      <c r="EJ64" s="9" t="s">
        <v>1598</v>
      </c>
      <c r="EK64" s="9" t="s">
        <v>1599</v>
      </c>
      <c r="EM64" s="9" t="s">
        <v>2446</v>
      </c>
      <c r="EN64" s="9" t="s">
        <v>1596</v>
      </c>
      <c r="EO64" s="9" t="s">
        <v>1597</v>
      </c>
      <c r="EP64" s="9" t="s">
        <v>1598</v>
      </c>
      <c r="EQ64" s="9" t="s">
        <v>1599</v>
      </c>
      <c r="ES64" s="9" t="s">
        <v>2446</v>
      </c>
      <c r="ET64" s="9" t="s">
        <v>1596</v>
      </c>
      <c r="EU64" s="9" t="s">
        <v>1597</v>
      </c>
      <c r="EV64" s="9" t="s">
        <v>1598</v>
      </c>
      <c r="EW64" s="9" t="s">
        <v>1599</v>
      </c>
      <c r="FE64" s="9" t="s">
        <v>2446</v>
      </c>
      <c r="FF64" s="9" t="s">
        <v>1596</v>
      </c>
      <c r="FG64" s="9" t="s">
        <v>1597</v>
      </c>
      <c r="FH64" s="9" t="s">
        <v>1598</v>
      </c>
      <c r="FI64" s="9" t="s">
        <v>1599</v>
      </c>
    </row>
    <row r="65" spans="1:165" ht="12.75">
      <c r="A65" s="2"/>
      <c r="B65" s="3" t="s">
        <v>2411</v>
      </c>
      <c r="C65" s="3" t="s">
        <v>1605</v>
      </c>
      <c r="D65" s="3" t="s">
        <v>1998</v>
      </c>
      <c r="E65" s="3" t="s">
        <v>1718</v>
      </c>
      <c r="F65" s="2"/>
      <c r="G65" s="2"/>
      <c r="H65" s="2"/>
      <c r="I65" s="2"/>
      <c r="J65" s="2" t="s">
        <v>478</v>
      </c>
      <c r="K65" s="2"/>
      <c r="L65" s="2"/>
      <c r="M65" s="2"/>
      <c r="N65" s="2"/>
      <c r="O65" s="2"/>
      <c r="P65" s="2"/>
      <c r="Q65" s="2"/>
      <c r="R65" s="2"/>
      <c r="S65" s="2"/>
      <c r="T65" s="2" t="s">
        <v>480</v>
      </c>
      <c r="U65" s="2"/>
      <c r="V65"/>
      <c r="W65"/>
      <c r="X65" s="2"/>
      <c r="Y65" s="2"/>
      <c r="Z65" s="2"/>
      <c r="AA65" s="2"/>
      <c r="AB65" s="2"/>
      <c r="AC65" s="2"/>
      <c r="AD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Z65" s="2" t="s">
        <v>478</v>
      </c>
      <c r="BT65" s="2" t="s">
        <v>478</v>
      </c>
      <c r="DE65" s="6" t="s">
        <v>759</v>
      </c>
      <c r="ED65" s="6" t="s">
        <v>1620</v>
      </c>
      <c r="EE65" s="6" t="s">
        <v>759</v>
      </c>
      <c r="EJ65" s="6" t="s">
        <v>1999</v>
      </c>
      <c r="EK65" s="6" t="s">
        <v>759</v>
      </c>
      <c r="EP65" s="6" t="s">
        <v>1998</v>
      </c>
      <c r="EQ65" s="6" t="s">
        <v>759</v>
      </c>
      <c r="EV65" s="6" t="s">
        <v>2120</v>
      </c>
      <c r="EW65" s="6" t="s">
        <v>759</v>
      </c>
      <c r="FH65" s="6" t="s">
        <v>631</v>
      </c>
      <c r="FI65" s="6" t="s">
        <v>759</v>
      </c>
    </row>
    <row r="66" spans="1:72" ht="12.75">
      <c r="A66" s="2"/>
      <c r="B66" s="6" t="s">
        <v>1307</v>
      </c>
      <c r="C66" s="6" t="s">
        <v>1605</v>
      </c>
      <c r="D66" s="6" t="s">
        <v>1071</v>
      </c>
      <c r="E66" s="6" t="s">
        <v>759</v>
      </c>
      <c r="F66" s="7"/>
      <c r="G66" s="7"/>
      <c r="H66" s="7"/>
      <c r="I66" s="7"/>
      <c r="J66" s="7" t="s">
        <v>478</v>
      </c>
      <c r="K66" s="7"/>
      <c r="L66" s="7"/>
      <c r="M66" s="7"/>
      <c r="N66" s="7"/>
      <c r="O66" s="7"/>
      <c r="P66" s="7"/>
      <c r="Q66" s="7"/>
      <c r="R66" s="7"/>
      <c r="S66" s="7"/>
      <c r="T66" s="2" t="s">
        <v>480</v>
      </c>
      <c r="U66" s="2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Y66" s="2" t="s">
        <v>478</v>
      </c>
      <c r="AZ66" s="2" t="s">
        <v>478</v>
      </c>
      <c r="BQ66" s="2" t="s">
        <v>478</v>
      </c>
      <c r="BT66" s="2" t="s">
        <v>478</v>
      </c>
    </row>
    <row r="67" spans="1:153" ht="12.75">
      <c r="A67" s="2"/>
      <c r="B67" s="6" t="s">
        <v>1102</v>
      </c>
      <c r="C67" s="6" t="s">
        <v>1605</v>
      </c>
      <c r="D67" s="6" t="s">
        <v>1071</v>
      </c>
      <c r="E67" s="6" t="s">
        <v>1026</v>
      </c>
      <c r="F67" s="2"/>
      <c r="G67" s="2"/>
      <c r="H67" s="2"/>
      <c r="I67" s="2"/>
      <c r="J67" s="2" t="s">
        <v>478</v>
      </c>
      <c r="K67" s="2"/>
      <c r="L67" s="2"/>
      <c r="M67" s="2"/>
      <c r="N67" s="2"/>
      <c r="O67" s="2"/>
      <c r="P67" s="2"/>
      <c r="Q67" s="2"/>
      <c r="R67" s="2"/>
      <c r="S67" s="2"/>
      <c r="T67" s="2" t="s">
        <v>480</v>
      </c>
      <c r="U67" s="2"/>
      <c r="X67" s="2" t="s">
        <v>478</v>
      </c>
      <c r="Y67" s="2"/>
      <c r="Z67" s="2"/>
      <c r="AA67" s="2" t="s">
        <v>478</v>
      </c>
      <c r="AB67" s="2"/>
      <c r="AC67" s="2"/>
      <c r="AD67" s="2"/>
      <c r="AF67" s="2"/>
      <c r="AG67" s="2"/>
      <c r="AH67" s="2"/>
      <c r="AI67" s="2" t="s">
        <v>2281</v>
      </c>
      <c r="AJ67" s="2"/>
      <c r="AK67" s="2"/>
      <c r="AL67" s="2"/>
      <c r="AM67" s="2"/>
      <c r="AN67" s="2"/>
      <c r="AO67" s="2"/>
      <c r="AZ67" s="2" t="s">
        <v>478</v>
      </c>
      <c r="BJ67" s="2" t="s">
        <v>478</v>
      </c>
      <c r="BT67" s="2" t="s">
        <v>478</v>
      </c>
      <c r="DA67" s="9" t="s">
        <v>2446</v>
      </c>
      <c r="DB67" s="9" t="s">
        <v>1596</v>
      </c>
      <c r="DC67" s="9" t="s">
        <v>1597</v>
      </c>
      <c r="DD67" s="9" t="s">
        <v>1598</v>
      </c>
      <c r="DE67" s="9" t="s">
        <v>1599</v>
      </c>
      <c r="EA67" s="9" t="s">
        <v>2446</v>
      </c>
      <c r="EB67" s="9" t="s">
        <v>1596</v>
      </c>
      <c r="EC67" s="9" t="s">
        <v>1597</v>
      </c>
      <c r="ED67" s="9" t="s">
        <v>1598</v>
      </c>
      <c r="EE67" s="9" t="s">
        <v>1599</v>
      </c>
      <c r="EG67" s="9" t="s">
        <v>2446</v>
      </c>
      <c r="EH67" s="9" t="s">
        <v>1596</v>
      </c>
      <c r="EI67" s="9" t="s">
        <v>1597</v>
      </c>
      <c r="EJ67" s="9" t="s">
        <v>1598</v>
      </c>
      <c r="EK67" s="9" t="s">
        <v>1599</v>
      </c>
      <c r="EM67" s="9" t="s">
        <v>2446</v>
      </c>
      <c r="EN67" s="9" t="s">
        <v>1596</v>
      </c>
      <c r="EO67" s="9" t="s">
        <v>1597</v>
      </c>
      <c r="EP67" s="9" t="s">
        <v>1598</v>
      </c>
      <c r="EQ67" s="9" t="s">
        <v>1599</v>
      </c>
      <c r="ES67" s="9" t="s">
        <v>2446</v>
      </c>
      <c r="ET67" s="9" t="s">
        <v>1596</v>
      </c>
      <c r="EU67" s="9" t="s">
        <v>1597</v>
      </c>
      <c r="EV67" s="9" t="s">
        <v>1598</v>
      </c>
      <c r="EW67" s="9" t="s">
        <v>1599</v>
      </c>
    </row>
    <row r="68" spans="1:153" ht="12.75">
      <c r="A68" s="2"/>
      <c r="B68" s="3" t="s">
        <v>500</v>
      </c>
      <c r="C68" s="3" t="s">
        <v>1605</v>
      </c>
      <c r="D68" s="3" t="s">
        <v>1998</v>
      </c>
      <c r="E68" s="3" t="s">
        <v>627</v>
      </c>
      <c r="F68" s="2"/>
      <c r="G68" s="2"/>
      <c r="H68" s="2"/>
      <c r="I68" s="2"/>
      <c r="J68" s="2" t="s">
        <v>478</v>
      </c>
      <c r="K68" s="2"/>
      <c r="L68" s="2"/>
      <c r="M68" s="2"/>
      <c r="N68" s="2"/>
      <c r="O68" s="2"/>
      <c r="P68" s="2"/>
      <c r="Q68" s="2"/>
      <c r="R68" s="2"/>
      <c r="S68" s="2"/>
      <c r="T68" s="2" t="s">
        <v>480</v>
      </c>
      <c r="U68" s="2"/>
      <c r="V68"/>
      <c r="W68"/>
      <c r="X68" s="2"/>
      <c r="Y68" s="2"/>
      <c r="Z68" s="2"/>
      <c r="AA68" s="2"/>
      <c r="AB68" s="2"/>
      <c r="AC68" s="2"/>
      <c r="AD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Y68" s="2" t="s">
        <v>478</v>
      </c>
      <c r="AZ68" s="2" t="s">
        <v>478</v>
      </c>
      <c r="BT68" s="2" t="s">
        <v>478</v>
      </c>
      <c r="CH68" s="2" t="s">
        <v>478</v>
      </c>
      <c r="DE68" s="6" t="s">
        <v>1616</v>
      </c>
      <c r="ED68" s="6" t="s">
        <v>1620</v>
      </c>
      <c r="EE68" s="6" t="s">
        <v>1616</v>
      </c>
      <c r="EJ68" s="6" t="s">
        <v>1999</v>
      </c>
      <c r="EK68" s="6" t="s">
        <v>1616</v>
      </c>
      <c r="EP68" s="6" t="s">
        <v>1998</v>
      </c>
      <c r="EQ68" s="6" t="s">
        <v>1616</v>
      </c>
      <c r="EV68" s="6" t="s">
        <v>2120</v>
      </c>
      <c r="EW68" s="6" t="s">
        <v>1616</v>
      </c>
    </row>
    <row r="69" spans="1:140" ht="12.75">
      <c r="A69" s="2"/>
      <c r="B69" s="3" t="s">
        <v>2397</v>
      </c>
      <c r="C69" s="3" t="s">
        <v>1605</v>
      </c>
      <c r="D69" s="3" t="s">
        <v>1619</v>
      </c>
      <c r="E69" s="3" t="s">
        <v>1626</v>
      </c>
      <c r="F69" s="2"/>
      <c r="G69" s="2"/>
      <c r="H69" s="2"/>
      <c r="I69" s="2"/>
      <c r="J69" s="2" t="s">
        <v>478</v>
      </c>
      <c r="K69" s="2"/>
      <c r="L69" s="2"/>
      <c r="M69" s="2"/>
      <c r="N69" s="2"/>
      <c r="O69" s="2"/>
      <c r="P69" s="2"/>
      <c r="Q69" s="2"/>
      <c r="R69" s="2"/>
      <c r="S69" s="2"/>
      <c r="T69" s="2" t="s">
        <v>480</v>
      </c>
      <c r="U69" s="2"/>
      <c r="V69"/>
      <c r="W69"/>
      <c r="X69" s="2"/>
      <c r="Y69" s="2"/>
      <c r="Z69" s="2"/>
      <c r="AA69" s="2"/>
      <c r="AB69" s="2"/>
      <c r="AC69" s="2"/>
      <c r="AD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V69" s="2" t="s">
        <v>478</v>
      </c>
      <c r="AZ69" s="2" t="s">
        <v>478</v>
      </c>
      <c r="BG69" s="2" t="s">
        <v>478</v>
      </c>
      <c r="BL69" s="2" t="s">
        <v>478</v>
      </c>
      <c r="EJ69" s="6"/>
    </row>
    <row r="70" spans="1:153" ht="12.75">
      <c r="A70" s="2"/>
      <c r="B70" s="3" t="s">
        <v>2390</v>
      </c>
      <c r="C70" s="3" t="s">
        <v>1605</v>
      </c>
      <c r="D70" s="3" t="s">
        <v>1619</v>
      </c>
      <c r="E70" s="3" t="s">
        <v>1626</v>
      </c>
      <c r="F70" s="2"/>
      <c r="G70" s="2"/>
      <c r="H70" s="2"/>
      <c r="I70" s="2"/>
      <c r="J70" s="2" t="s">
        <v>478</v>
      </c>
      <c r="K70" s="2"/>
      <c r="L70" s="2"/>
      <c r="M70" s="2"/>
      <c r="N70" s="2"/>
      <c r="O70" s="2"/>
      <c r="P70" s="2"/>
      <c r="Q70" s="2"/>
      <c r="R70" s="2"/>
      <c r="S70" s="2"/>
      <c r="T70" s="2" t="s">
        <v>480</v>
      </c>
      <c r="U70" s="2"/>
      <c r="V70"/>
      <c r="W70"/>
      <c r="X70" s="2" t="s">
        <v>478</v>
      </c>
      <c r="Y70" s="2" t="s">
        <v>478</v>
      </c>
      <c r="Z70" s="2"/>
      <c r="AA70" s="2"/>
      <c r="AB70" s="2"/>
      <c r="AC70" s="2"/>
      <c r="AD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Z70" s="2" t="s">
        <v>478</v>
      </c>
      <c r="BJ70" s="2" t="s">
        <v>478</v>
      </c>
      <c r="BQ70" s="2" t="s">
        <v>478</v>
      </c>
      <c r="BT70" s="2" t="s">
        <v>478</v>
      </c>
      <c r="BX70" s="2" t="s">
        <v>478</v>
      </c>
      <c r="DA70" s="9" t="s">
        <v>2446</v>
      </c>
      <c r="DB70" s="9" t="s">
        <v>1596</v>
      </c>
      <c r="DC70" s="9" t="s">
        <v>1597</v>
      </c>
      <c r="DD70" s="9" t="s">
        <v>1598</v>
      </c>
      <c r="DE70" s="9" t="s">
        <v>1599</v>
      </c>
      <c r="EA70" s="9" t="s">
        <v>2446</v>
      </c>
      <c r="EB70" s="9" t="s">
        <v>1596</v>
      </c>
      <c r="EC70" s="9" t="s">
        <v>1597</v>
      </c>
      <c r="ED70" s="9" t="s">
        <v>1598</v>
      </c>
      <c r="EE70" s="9" t="s">
        <v>1599</v>
      </c>
      <c r="EG70" s="9" t="s">
        <v>2446</v>
      </c>
      <c r="EH70" s="9" t="s">
        <v>1596</v>
      </c>
      <c r="EI70" s="9" t="s">
        <v>1597</v>
      </c>
      <c r="EJ70" s="9" t="s">
        <v>1598</v>
      </c>
      <c r="EK70" s="9" t="s">
        <v>1599</v>
      </c>
      <c r="EM70" s="9" t="s">
        <v>2446</v>
      </c>
      <c r="EN70" s="9" t="s">
        <v>1596</v>
      </c>
      <c r="EO70" s="9" t="s">
        <v>1597</v>
      </c>
      <c r="EP70" s="9" t="s">
        <v>1598</v>
      </c>
      <c r="EQ70" s="9" t="s">
        <v>1599</v>
      </c>
      <c r="ES70" s="9" t="s">
        <v>2446</v>
      </c>
      <c r="ET70" s="9" t="s">
        <v>1596</v>
      </c>
      <c r="EU70" s="9" t="s">
        <v>1597</v>
      </c>
      <c r="EV70" s="9" t="s">
        <v>1598</v>
      </c>
      <c r="EW70" s="9" t="s">
        <v>1599</v>
      </c>
    </row>
    <row r="71" spans="1:153" ht="12.75">
      <c r="A71" s="2"/>
      <c r="B71" s="3" t="s">
        <v>628</v>
      </c>
      <c r="C71" s="3" t="s">
        <v>1605</v>
      </c>
      <c r="D71" s="3" t="s">
        <v>2404</v>
      </c>
      <c r="E71" s="3" t="s">
        <v>627</v>
      </c>
      <c r="F71" s="2"/>
      <c r="G71" s="2"/>
      <c r="H71" s="2"/>
      <c r="I71" s="2"/>
      <c r="J71" s="2" t="s">
        <v>478</v>
      </c>
      <c r="K71" s="2"/>
      <c r="L71" s="2"/>
      <c r="M71" s="2"/>
      <c r="N71" s="2"/>
      <c r="O71" s="2"/>
      <c r="P71" s="2"/>
      <c r="Q71" s="2"/>
      <c r="R71" s="2"/>
      <c r="S71" s="2"/>
      <c r="T71" s="2" t="s">
        <v>480</v>
      </c>
      <c r="U71" s="2"/>
      <c r="V71"/>
      <c r="W71"/>
      <c r="X71" s="2" t="s">
        <v>478</v>
      </c>
      <c r="Y71" s="2"/>
      <c r="Z71" s="2"/>
      <c r="AA71" s="2"/>
      <c r="AB71" s="2"/>
      <c r="AC71" s="2"/>
      <c r="AD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Z71" s="2" t="s">
        <v>478</v>
      </c>
      <c r="BJ71" s="2" t="s">
        <v>478</v>
      </c>
      <c r="BT71" s="2" t="s">
        <v>478</v>
      </c>
      <c r="BW71" s="2" t="s">
        <v>478</v>
      </c>
      <c r="BX71" s="2" t="s">
        <v>478</v>
      </c>
      <c r="DE71" s="6" t="s">
        <v>44</v>
      </c>
      <c r="ED71" s="6" t="s">
        <v>1620</v>
      </c>
      <c r="EE71" s="6" t="s">
        <v>44</v>
      </c>
      <c r="EJ71" s="6" t="s">
        <v>1999</v>
      </c>
      <c r="EK71" s="6" t="s">
        <v>44</v>
      </c>
      <c r="EP71" s="6" t="s">
        <v>1998</v>
      </c>
      <c r="EQ71" s="6" t="s">
        <v>44</v>
      </c>
      <c r="EV71" s="6" t="s">
        <v>2120</v>
      </c>
      <c r="EW71" s="6" t="s">
        <v>44</v>
      </c>
    </row>
    <row r="72" spans="1:76" ht="12.75">
      <c r="A72" s="2"/>
      <c r="B72" s="3" t="s">
        <v>628</v>
      </c>
      <c r="C72" s="3" t="s">
        <v>1605</v>
      </c>
      <c r="D72" s="3" t="s">
        <v>447</v>
      </c>
      <c r="E72" s="3" t="s">
        <v>43</v>
      </c>
      <c r="F72" s="2"/>
      <c r="G72" s="2"/>
      <c r="H72" s="2"/>
      <c r="I72" s="2"/>
      <c r="J72" s="2" t="s">
        <v>478</v>
      </c>
      <c r="K72" s="2"/>
      <c r="L72" s="2"/>
      <c r="M72" s="2"/>
      <c r="N72" s="2"/>
      <c r="O72" s="2"/>
      <c r="P72" s="2"/>
      <c r="Q72" s="2"/>
      <c r="R72" s="2"/>
      <c r="S72" s="2"/>
      <c r="T72" s="2" t="s">
        <v>480</v>
      </c>
      <c r="U72" s="2"/>
      <c r="V72"/>
      <c r="W72"/>
      <c r="X72" s="2" t="s">
        <v>478</v>
      </c>
      <c r="Y72" s="2"/>
      <c r="Z72" s="2"/>
      <c r="AA72" s="2"/>
      <c r="AB72" s="2"/>
      <c r="AC72" s="2"/>
      <c r="AD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Z72" s="2" t="s">
        <v>478</v>
      </c>
      <c r="BJ72" s="2" t="s">
        <v>478</v>
      </c>
      <c r="BT72" s="2" t="s">
        <v>478</v>
      </c>
      <c r="BW72" s="2" t="s">
        <v>478</v>
      </c>
      <c r="BX72" s="2" t="s">
        <v>478</v>
      </c>
    </row>
    <row r="73" spans="1:153" ht="12.75">
      <c r="A73" s="2"/>
      <c r="B73" s="3" t="s">
        <v>707</v>
      </c>
      <c r="C73" s="3" t="s">
        <v>1605</v>
      </c>
      <c r="D73" s="3" t="s">
        <v>1998</v>
      </c>
      <c r="E73" s="3" t="s">
        <v>769</v>
      </c>
      <c r="F73" s="2"/>
      <c r="G73" s="2"/>
      <c r="H73" s="2"/>
      <c r="I73" s="2"/>
      <c r="J73" s="2" t="s">
        <v>478</v>
      </c>
      <c r="K73" s="2"/>
      <c r="L73" s="2"/>
      <c r="M73" s="2"/>
      <c r="N73" s="2"/>
      <c r="O73" s="2"/>
      <c r="P73" s="2"/>
      <c r="Q73" s="2"/>
      <c r="R73" s="2"/>
      <c r="S73" s="2"/>
      <c r="T73" s="2" t="s">
        <v>480</v>
      </c>
      <c r="U73" s="2"/>
      <c r="V73"/>
      <c r="W73"/>
      <c r="X73" s="2"/>
      <c r="Y73" s="2"/>
      <c r="Z73" s="2"/>
      <c r="AA73" s="2"/>
      <c r="AB73" s="2"/>
      <c r="AC73" s="2"/>
      <c r="AD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Z73" s="2" t="s">
        <v>478</v>
      </c>
      <c r="BA73" s="2" t="s">
        <v>478</v>
      </c>
      <c r="BJ73" s="2" t="s">
        <v>478</v>
      </c>
      <c r="BT73" s="2" t="s">
        <v>478</v>
      </c>
      <c r="DA73" s="9" t="s">
        <v>2446</v>
      </c>
      <c r="DB73" s="9" t="s">
        <v>1596</v>
      </c>
      <c r="DC73" s="9" t="s">
        <v>1597</v>
      </c>
      <c r="DD73" s="9" t="s">
        <v>1598</v>
      </c>
      <c r="DE73" s="9" t="s">
        <v>1599</v>
      </c>
      <c r="EA73" s="9" t="s">
        <v>2446</v>
      </c>
      <c r="EB73" s="9" t="s">
        <v>1596</v>
      </c>
      <c r="EC73" s="9" t="s">
        <v>1597</v>
      </c>
      <c r="ED73" s="9" t="s">
        <v>1598</v>
      </c>
      <c r="EE73" s="9" t="s">
        <v>1599</v>
      </c>
      <c r="EG73" s="9" t="s">
        <v>2446</v>
      </c>
      <c r="EH73" s="9" t="s">
        <v>1596</v>
      </c>
      <c r="EI73" s="9" t="s">
        <v>1597</v>
      </c>
      <c r="EJ73" s="9" t="s">
        <v>1598</v>
      </c>
      <c r="EK73" s="9" t="s">
        <v>1599</v>
      </c>
      <c r="EM73" s="9" t="s">
        <v>2446</v>
      </c>
      <c r="EN73" s="9" t="s">
        <v>1596</v>
      </c>
      <c r="EO73" s="9" t="s">
        <v>1597</v>
      </c>
      <c r="EP73" s="9" t="s">
        <v>1598</v>
      </c>
      <c r="EQ73" s="9" t="s">
        <v>1599</v>
      </c>
      <c r="ES73" s="9" t="s">
        <v>2446</v>
      </c>
      <c r="ET73" s="9" t="s">
        <v>1596</v>
      </c>
      <c r="EU73" s="9" t="s">
        <v>1597</v>
      </c>
      <c r="EV73" s="9" t="s">
        <v>1598</v>
      </c>
      <c r="EW73" s="9" t="s">
        <v>1599</v>
      </c>
    </row>
    <row r="74" spans="1:153" ht="12.75">
      <c r="A74" s="2"/>
      <c r="B74" s="3" t="s">
        <v>1384</v>
      </c>
      <c r="C74" s="3" t="s">
        <v>1603</v>
      </c>
      <c r="D74" s="3" t="s">
        <v>1999</v>
      </c>
      <c r="E74" s="3" t="s">
        <v>1490</v>
      </c>
      <c r="F74" s="2"/>
      <c r="G74" s="2"/>
      <c r="H74" s="2"/>
      <c r="I74" s="2"/>
      <c r="J74" s="2" t="s">
        <v>478</v>
      </c>
      <c r="K74" s="2"/>
      <c r="L74" s="2"/>
      <c r="M74" s="2"/>
      <c r="N74" s="2"/>
      <c r="O74" s="2"/>
      <c r="P74" s="2" t="s">
        <v>478</v>
      </c>
      <c r="Q74" s="2" t="s">
        <v>478</v>
      </c>
      <c r="R74" s="2"/>
      <c r="S74" s="2" t="s">
        <v>478</v>
      </c>
      <c r="T74" s="2" t="s">
        <v>483</v>
      </c>
      <c r="U74" s="2">
        <v>35</v>
      </c>
      <c r="V74" s="2" t="s">
        <v>478</v>
      </c>
      <c r="W74"/>
      <c r="X74" s="2"/>
      <c r="Y74" s="2"/>
      <c r="Z74" s="2"/>
      <c r="AA74" s="2"/>
      <c r="AB74" s="2"/>
      <c r="AC74" s="2"/>
      <c r="AD74" s="2"/>
      <c r="AE74"/>
      <c r="AF74" s="2"/>
      <c r="AG74" s="2"/>
      <c r="AH74" s="2"/>
      <c r="AI74" s="2"/>
      <c r="AJ74" s="2"/>
      <c r="AK74" s="2"/>
      <c r="AL74" s="2"/>
      <c r="AM74" s="2"/>
      <c r="AN74" s="2"/>
      <c r="AO74" s="2"/>
      <c r="AQ74"/>
      <c r="DE74" s="6" t="s">
        <v>1624</v>
      </c>
      <c r="ED74" s="6" t="s">
        <v>1620</v>
      </c>
      <c r="EE74" s="6" t="s">
        <v>1624</v>
      </c>
      <c r="EJ74" s="6" t="s">
        <v>1999</v>
      </c>
      <c r="EK74" s="6" t="s">
        <v>1624</v>
      </c>
      <c r="EP74" s="6" t="s">
        <v>1998</v>
      </c>
      <c r="EQ74" s="6" t="s">
        <v>1624</v>
      </c>
      <c r="EV74" s="6" t="s">
        <v>2120</v>
      </c>
      <c r="EW74" s="6" t="s">
        <v>1624</v>
      </c>
    </row>
    <row r="75" spans="1:43" ht="12.75">
      <c r="A75" s="2"/>
      <c r="B75" s="3" t="s">
        <v>1238</v>
      </c>
      <c r="C75" s="3" t="s">
        <v>1630</v>
      </c>
      <c r="D75" s="3" t="s">
        <v>1998</v>
      </c>
      <c r="E75" s="3" t="s">
        <v>1490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 t="s">
        <v>478</v>
      </c>
      <c r="T75" s="2"/>
      <c r="U75" s="2"/>
      <c r="W75" s="2" t="s">
        <v>478</v>
      </c>
      <c r="X75" s="2"/>
      <c r="Y75" s="2"/>
      <c r="Z75" s="2"/>
      <c r="AA75" s="2"/>
      <c r="AB75" s="2"/>
      <c r="AC75" s="2"/>
      <c r="AD75" s="2"/>
      <c r="AE75"/>
      <c r="AF75" s="2"/>
      <c r="AG75" s="2"/>
      <c r="AH75" s="2"/>
      <c r="AI75" s="2"/>
      <c r="AJ75" s="2"/>
      <c r="AK75" s="2"/>
      <c r="AL75" s="2"/>
      <c r="AM75" s="2"/>
      <c r="AN75" s="2"/>
      <c r="AO75" s="2"/>
      <c r="AQ75"/>
    </row>
    <row r="76" spans="1:147" ht="12.75">
      <c r="A76" s="2"/>
      <c r="B76" s="3" t="s">
        <v>1116</v>
      </c>
      <c r="C76" s="3" t="s">
        <v>1695</v>
      </c>
      <c r="D76" s="3" t="s">
        <v>1999</v>
      </c>
      <c r="E76" s="3" t="s">
        <v>1098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/>
      <c r="W76"/>
      <c r="X76" s="2" t="s">
        <v>478</v>
      </c>
      <c r="Y76" s="2"/>
      <c r="Z76" s="2"/>
      <c r="AA76" s="2"/>
      <c r="AB76" s="2"/>
      <c r="AC76" s="2"/>
      <c r="AD76" s="2"/>
      <c r="AE76"/>
      <c r="AF76" s="2"/>
      <c r="AG76" s="2"/>
      <c r="AH76" s="2"/>
      <c r="AI76" s="2"/>
      <c r="AJ76" s="2"/>
      <c r="AK76" s="2"/>
      <c r="AL76" s="2" t="s">
        <v>478</v>
      </c>
      <c r="AM76" s="2"/>
      <c r="AN76" s="2"/>
      <c r="AO76" s="2"/>
      <c r="AQ76"/>
      <c r="DA76" s="9" t="s">
        <v>2446</v>
      </c>
      <c r="DB76" s="9" t="s">
        <v>1596</v>
      </c>
      <c r="DC76" s="9" t="s">
        <v>1597</v>
      </c>
      <c r="DD76" s="9" t="s">
        <v>1598</v>
      </c>
      <c r="DE76" s="9" t="s">
        <v>1599</v>
      </c>
      <c r="EA76" s="9" t="s">
        <v>2446</v>
      </c>
      <c r="EB76" s="9" t="s">
        <v>1596</v>
      </c>
      <c r="EC76" s="9" t="s">
        <v>1597</v>
      </c>
      <c r="ED76" s="9" t="s">
        <v>1598</v>
      </c>
      <c r="EE76" s="9" t="s">
        <v>1599</v>
      </c>
      <c r="EG76" s="9" t="s">
        <v>2446</v>
      </c>
      <c r="EH76" s="9" t="s">
        <v>1596</v>
      </c>
      <c r="EI76" s="9" t="s">
        <v>1597</v>
      </c>
      <c r="EJ76" s="9" t="s">
        <v>1598</v>
      </c>
      <c r="EK76" s="9" t="s">
        <v>1599</v>
      </c>
      <c r="EM76" s="9" t="s">
        <v>2446</v>
      </c>
      <c r="EN76" s="9" t="s">
        <v>1596</v>
      </c>
      <c r="EO76" s="9" t="s">
        <v>1597</v>
      </c>
      <c r="EP76" s="9" t="s">
        <v>1598</v>
      </c>
      <c r="EQ76" s="9" t="s">
        <v>1599</v>
      </c>
    </row>
    <row r="77" spans="1:147" ht="12.75">
      <c r="A77" s="2"/>
      <c r="B77" s="3" t="s">
        <v>1132</v>
      </c>
      <c r="C77" s="3" t="s">
        <v>488</v>
      </c>
      <c r="D77" s="3" t="s">
        <v>1999</v>
      </c>
      <c r="E77" s="3" t="s">
        <v>1098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/>
      <c r="W77"/>
      <c r="X77" s="2"/>
      <c r="Y77" s="2"/>
      <c r="Z77" s="2"/>
      <c r="AA77" s="2"/>
      <c r="AB77" s="2"/>
      <c r="AC77" s="2"/>
      <c r="AD77" s="2"/>
      <c r="AE77"/>
      <c r="AF77" s="2"/>
      <c r="AG77" s="2"/>
      <c r="AH77" s="2"/>
      <c r="AI77" s="2"/>
      <c r="AJ77" s="2"/>
      <c r="AK77" s="2"/>
      <c r="AL77" s="2"/>
      <c r="AM77" s="2"/>
      <c r="AN77" s="2"/>
      <c r="AO77" s="2"/>
      <c r="AQ77"/>
      <c r="DE77" s="6" t="s">
        <v>1078</v>
      </c>
      <c r="ED77" s="6" t="s">
        <v>1620</v>
      </c>
      <c r="EE77" s="6" t="s">
        <v>1078</v>
      </c>
      <c r="EJ77" s="6" t="s">
        <v>1999</v>
      </c>
      <c r="EK77" s="6" t="s">
        <v>1078</v>
      </c>
      <c r="EP77" s="6" t="s">
        <v>1998</v>
      </c>
      <c r="EQ77" s="6" t="s">
        <v>1078</v>
      </c>
    </row>
    <row r="78" spans="1:43" ht="12.75">
      <c r="A78" s="2"/>
      <c r="B78" s="3" t="s">
        <v>963</v>
      </c>
      <c r="C78" s="3" t="s">
        <v>1603</v>
      </c>
      <c r="D78" s="3" t="s">
        <v>1999</v>
      </c>
      <c r="E78" s="3" t="s">
        <v>925</v>
      </c>
      <c r="F78" s="2"/>
      <c r="G78" s="2"/>
      <c r="H78" s="2"/>
      <c r="I78" s="2"/>
      <c r="J78" s="2" t="s">
        <v>478</v>
      </c>
      <c r="K78" s="2"/>
      <c r="L78" s="2"/>
      <c r="M78" s="2"/>
      <c r="N78" s="2" t="s">
        <v>478</v>
      </c>
      <c r="O78" s="2"/>
      <c r="P78" s="2"/>
      <c r="Q78" s="2" t="s">
        <v>478</v>
      </c>
      <c r="R78" s="2"/>
      <c r="S78" s="2"/>
      <c r="T78" s="2" t="s">
        <v>480</v>
      </c>
      <c r="U78" s="2">
        <v>30</v>
      </c>
      <c r="V78" s="2" t="s">
        <v>478</v>
      </c>
      <c r="W78"/>
      <c r="X78" s="2"/>
      <c r="Y78" s="2"/>
      <c r="Z78" s="2"/>
      <c r="AA78" s="2"/>
      <c r="AB78" s="2"/>
      <c r="AC78" s="2"/>
      <c r="AD78" s="2"/>
      <c r="AE78"/>
      <c r="AF78" s="2"/>
      <c r="AG78" s="2"/>
      <c r="AH78" s="2"/>
      <c r="AI78" s="2"/>
      <c r="AJ78" s="2"/>
      <c r="AK78" s="2"/>
      <c r="AL78" s="2"/>
      <c r="AM78" s="2"/>
      <c r="AN78" s="2"/>
      <c r="AO78" s="2"/>
      <c r="AQ78"/>
    </row>
    <row r="79" spans="1:165" ht="12.75">
      <c r="A79" s="2"/>
      <c r="B79" s="6" t="s">
        <v>1318</v>
      </c>
      <c r="C79" s="6" t="s">
        <v>1605</v>
      </c>
      <c r="D79" s="6" t="s">
        <v>1998</v>
      </c>
      <c r="E79" s="6" t="s">
        <v>759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 t="s">
        <v>478</v>
      </c>
      <c r="Q79" s="7"/>
      <c r="R79" s="7"/>
      <c r="S79" s="7"/>
      <c r="T79" s="2" t="s">
        <v>480</v>
      </c>
      <c r="U79" s="2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W79" s="2" t="s">
        <v>478</v>
      </c>
      <c r="BB79" s="2" t="s">
        <v>478</v>
      </c>
      <c r="BC79" s="2" t="s">
        <v>478</v>
      </c>
      <c r="BF79" s="2" t="s">
        <v>478</v>
      </c>
      <c r="BO79" s="2" t="s">
        <v>478</v>
      </c>
      <c r="CD79" s="2" t="s">
        <v>478</v>
      </c>
      <c r="CH79" s="2" t="s">
        <v>478</v>
      </c>
      <c r="DA79" s="9" t="s">
        <v>2446</v>
      </c>
      <c r="DB79" s="9" t="s">
        <v>1596</v>
      </c>
      <c r="DC79" s="9" t="s">
        <v>1597</v>
      </c>
      <c r="DD79" s="9" t="s">
        <v>1598</v>
      </c>
      <c r="DE79" s="9" t="s">
        <v>1599</v>
      </c>
      <c r="EA79" s="9" t="s">
        <v>2446</v>
      </c>
      <c r="EB79" s="9" t="s">
        <v>1596</v>
      </c>
      <c r="EC79" s="9" t="s">
        <v>1597</v>
      </c>
      <c r="ED79" s="9" t="s">
        <v>1598</v>
      </c>
      <c r="EE79" s="9" t="s">
        <v>1599</v>
      </c>
      <c r="EG79" s="9" t="s">
        <v>2446</v>
      </c>
      <c r="EH79" s="9" t="s">
        <v>1596</v>
      </c>
      <c r="EI79" s="9" t="s">
        <v>1597</v>
      </c>
      <c r="EJ79" s="9" t="s">
        <v>1598</v>
      </c>
      <c r="EK79" s="9" t="s">
        <v>1599</v>
      </c>
      <c r="EM79" s="9" t="s">
        <v>2446</v>
      </c>
      <c r="EN79" s="9" t="s">
        <v>1596</v>
      </c>
      <c r="EO79" s="9" t="s">
        <v>1597</v>
      </c>
      <c r="EP79" s="9" t="s">
        <v>1598</v>
      </c>
      <c r="EQ79" s="9" t="s">
        <v>1599</v>
      </c>
      <c r="ES79" s="9" t="s">
        <v>2446</v>
      </c>
      <c r="ET79" s="9" t="s">
        <v>1596</v>
      </c>
      <c r="EU79" s="9" t="s">
        <v>1597</v>
      </c>
      <c r="EV79" s="9" t="s">
        <v>1598</v>
      </c>
      <c r="EW79" s="9" t="s">
        <v>1599</v>
      </c>
      <c r="FE79" s="9" t="s">
        <v>2446</v>
      </c>
      <c r="FF79" s="9" t="s">
        <v>1596</v>
      </c>
      <c r="FG79" s="9" t="s">
        <v>1597</v>
      </c>
      <c r="FH79" s="9" t="s">
        <v>1598</v>
      </c>
      <c r="FI79" s="9" t="s">
        <v>1599</v>
      </c>
    </row>
    <row r="80" spans="1:165" ht="12.75">
      <c r="A80" s="2"/>
      <c r="B80" s="3" t="s">
        <v>58</v>
      </c>
      <c r="C80" s="3" t="s">
        <v>1603</v>
      </c>
      <c r="D80" s="3" t="s">
        <v>1998</v>
      </c>
      <c r="E80" s="3" t="s">
        <v>420</v>
      </c>
      <c r="F80" s="2" t="s">
        <v>478</v>
      </c>
      <c r="G80" s="2" t="s">
        <v>478</v>
      </c>
      <c r="H80" s="2" t="s">
        <v>478</v>
      </c>
      <c r="I80" s="2"/>
      <c r="J80" s="2" t="s">
        <v>478</v>
      </c>
      <c r="K80" s="2" t="s">
        <v>478</v>
      </c>
      <c r="L80" s="2" t="s">
        <v>478</v>
      </c>
      <c r="M80" s="2" t="s">
        <v>478</v>
      </c>
      <c r="N80" s="2" t="s">
        <v>478</v>
      </c>
      <c r="O80" s="2" t="s">
        <v>478</v>
      </c>
      <c r="P80" s="2" t="s">
        <v>478</v>
      </c>
      <c r="Q80" s="2" t="s">
        <v>478</v>
      </c>
      <c r="R80" s="2" t="s">
        <v>478</v>
      </c>
      <c r="S80" s="2"/>
      <c r="T80" s="2" t="s">
        <v>481</v>
      </c>
      <c r="U80" s="2">
        <v>35</v>
      </c>
      <c r="V80" s="2" t="s">
        <v>478</v>
      </c>
      <c r="W80"/>
      <c r="X80" s="2"/>
      <c r="Y80" s="2"/>
      <c r="Z80" s="2"/>
      <c r="AA80" s="2"/>
      <c r="AB80" s="2"/>
      <c r="AC80" s="2"/>
      <c r="AD80" s="2"/>
      <c r="AE80"/>
      <c r="AF80" s="2"/>
      <c r="AG80" s="2"/>
      <c r="AH80" s="2"/>
      <c r="AI80" s="2"/>
      <c r="AJ80" s="2"/>
      <c r="AK80" s="2"/>
      <c r="AL80" s="2"/>
      <c r="AM80" s="2"/>
      <c r="AN80" s="2"/>
      <c r="AO80" s="2"/>
      <c r="AQ80"/>
      <c r="DE80" s="6" t="s">
        <v>1026</v>
      </c>
      <c r="ED80" s="6" t="s">
        <v>1620</v>
      </c>
      <c r="EE80" s="6" t="s">
        <v>1026</v>
      </c>
      <c r="EJ80" s="6" t="s">
        <v>1999</v>
      </c>
      <c r="EK80" s="6" t="s">
        <v>1026</v>
      </c>
      <c r="EP80" s="6" t="s">
        <v>1998</v>
      </c>
      <c r="EQ80" s="6" t="s">
        <v>1026</v>
      </c>
      <c r="EV80" s="6" t="s">
        <v>2120</v>
      </c>
      <c r="EW80" s="6" t="s">
        <v>1026</v>
      </c>
      <c r="FH80" s="6" t="s">
        <v>631</v>
      </c>
      <c r="FI80" s="6" t="s">
        <v>1026</v>
      </c>
    </row>
    <row r="81" spans="1:43" ht="12.75">
      <c r="A81" s="2"/>
      <c r="B81" s="3" t="s">
        <v>59</v>
      </c>
      <c r="C81" s="3" t="s">
        <v>2003</v>
      </c>
      <c r="D81" s="3" t="s">
        <v>1998</v>
      </c>
      <c r="E81" s="3" t="s">
        <v>420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/>
      <c r="W81"/>
      <c r="X81" s="2"/>
      <c r="Y81" s="2"/>
      <c r="Z81" s="2"/>
      <c r="AA81" s="2"/>
      <c r="AB81" s="2"/>
      <c r="AC81" s="2"/>
      <c r="AD81" s="2"/>
      <c r="AE81"/>
      <c r="AF81" s="2"/>
      <c r="AG81" s="2"/>
      <c r="AH81" s="2"/>
      <c r="AI81" s="2"/>
      <c r="AJ81" s="2"/>
      <c r="AK81" s="2"/>
      <c r="AL81" s="2"/>
      <c r="AM81" s="2"/>
      <c r="AN81" s="2"/>
      <c r="AO81" s="2"/>
      <c r="AQ81"/>
    </row>
    <row r="82" spans="1:109" ht="12.75">
      <c r="A82" s="2"/>
      <c r="B82" s="3" t="s">
        <v>2000</v>
      </c>
      <c r="C82" s="3" t="s">
        <v>1605</v>
      </c>
      <c r="D82" s="3" t="s">
        <v>1999</v>
      </c>
      <c r="E82" s="3" t="s">
        <v>2119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 t="s">
        <v>478</v>
      </c>
      <c r="Q82" s="2"/>
      <c r="R82" s="2"/>
      <c r="S82" s="2"/>
      <c r="T82" s="2" t="s">
        <v>480</v>
      </c>
      <c r="U82" s="2"/>
      <c r="V82"/>
      <c r="W82"/>
      <c r="X82" s="2" t="s">
        <v>478</v>
      </c>
      <c r="Y82" s="2"/>
      <c r="Z82" s="2"/>
      <c r="AA82" s="2"/>
      <c r="AB82" s="2"/>
      <c r="AC82" s="2"/>
      <c r="AD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Y82" s="2" t="s">
        <v>478</v>
      </c>
      <c r="DA82" s="9" t="s">
        <v>2446</v>
      </c>
      <c r="DB82" s="9" t="s">
        <v>1596</v>
      </c>
      <c r="DC82" s="9" t="s">
        <v>1597</v>
      </c>
      <c r="DD82" s="9" t="s">
        <v>1598</v>
      </c>
      <c r="DE82" s="9" t="s">
        <v>1599</v>
      </c>
    </row>
    <row r="83" spans="1:109" ht="12.75">
      <c r="A83" s="2"/>
      <c r="B83" s="3" t="s">
        <v>1507</v>
      </c>
      <c r="C83" s="3" t="s">
        <v>1615</v>
      </c>
      <c r="D83" s="3" t="s">
        <v>1999</v>
      </c>
      <c r="E83" s="3" t="s">
        <v>1595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 t="s">
        <v>478</v>
      </c>
      <c r="T83" s="2"/>
      <c r="U83" s="2"/>
      <c r="V83"/>
      <c r="W83"/>
      <c r="X83" s="2"/>
      <c r="Y83" s="2"/>
      <c r="Z83" s="2"/>
      <c r="AA83" s="2"/>
      <c r="AB83" s="2"/>
      <c r="AC83" s="2"/>
      <c r="AD83" s="2"/>
      <c r="AE83"/>
      <c r="AF83" s="2"/>
      <c r="AG83" s="2"/>
      <c r="AH83" s="2"/>
      <c r="AI83" s="2"/>
      <c r="AJ83" s="2"/>
      <c r="AK83" s="2"/>
      <c r="AL83" s="2"/>
      <c r="AM83" s="2"/>
      <c r="AN83" s="2"/>
      <c r="AO83" s="2"/>
      <c r="AQ83"/>
      <c r="DE83" s="6" t="s">
        <v>451</v>
      </c>
    </row>
    <row r="84" spans="1:43" ht="12.75">
      <c r="A84" s="2"/>
      <c r="B84" s="3" t="s">
        <v>2412</v>
      </c>
      <c r="C84" s="3" t="s">
        <v>1601</v>
      </c>
      <c r="D84" s="3" t="s">
        <v>1998</v>
      </c>
      <c r="E84" s="3" t="s">
        <v>1718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/>
      <c r="W84"/>
      <c r="X84" s="2"/>
      <c r="Y84" s="2"/>
      <c r="Z84" s="2"/>
      <c r="AA84" s="2"/>
      <c r="AB84" s="2"/>
      <c r="AC84" s="2"/>
      <c r="AD84" s="2"/>
      <c r="AE84"/>
      <c r="AF84" s="2"/>
      <c r="AG84" s="2"/>
      <c r="AH84" s="2"/>
      <c r="AI84" s="2"/>
      <c r="AJ84" s="2"/>
      <c r="AK84" s="2"/>
      <c r="AL84" s="2"/>
      <c r="AM84" s="2"/>
      <c r="AN84" s="2"/>
      <c r="AO84" s="2"/>
      <c r="AQ84"/>
    </row>
    <row r="85" spans="1:43" ht="12.75">
      <c r="A85" s="2"/>
      <c r="B85" s="3" t="s">
        <v>2412</v>
      </c>
      <c r="C85" s="3" t="s">
        <v>1601</v>
      </c>
      <c r="D85" s="3" t="s">
        <v>445</v>
      </c>
      <c r="E85" s="3" t="s">
        <v>43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/>
      <c r="W85"/>
      <c r="X85" s="2"/>
      <c r="Y85" s="2"/>
      <c r="Z85" s="2"/>
      <c r="AA85" s="2"/>
      <c r="AB85" s="2"/>
      <c r="AC85" s="2"/>
      <c r="AD85" s="2"/>
      <c r="AE85"/>
      <c r="AF85" s="2"/>
      <c r="AG85" s="2"/>
      <c r="AH85" s="2"/>
      <c r="AI85" s="2"/>
      <c r="AJ85" s="2"/>
      <c r="AK85" s="2"/>
      <c r="AL85" s="2"/>
      <c r="AM85" s="2"/>
      <c r="AN85" s="2"/>
      <c r="AO85" s="2"/>
      <c r="AQ85"/>
    </row>
    <row r="86" spans="1:79" ht="12.75">
      <c r="A86" s="2"/>
      <c r="B86" s="3" t="s">
        <v>1990</v>
      </c>
      <c r="C86" s="3" t="s">
        <v>1605</v>
      </c>
      <c r="D86" s="3" t="s">
        <v>1998</v>
      </c>
      <c r="E86" s="3" t="s">
        <v>1997</v>
      </c>
      <c r="F86" s="2"/>
      <c r="G86" s="2"/>
      <c r="H86" s="2"/>
      <c r="I86" s="2"/>
      <c r="J86" s="2" t="s">
        <v>478</v>
      </c>
      <c r="K86" s="2"/>
      <c r="L86" s="2"/>
      <c r="M86" s="2"/>
      <c r="N86" s="2"/>
      <c r="O86" s="2"/>
      <c r="P86" s="2"/>
      <c r="Q86" s="2"/>
      <c r="R86" s="2"/>
      <c r="S86" s="2"/>
      <c r="T86" s="2" t="s">
        <v>480</v>
      </c>
      <c r="U86" s="2"/>
      <c r="V86"/>
      <c r="W86"/>
      <c r="X86" s="2"/>
      <c r="Y86" s="2"/>
      <c r="Z86" s="2"/>
      <c r="AA86" s="2"/>
      <c r="AB86" s="2"/>
      <c r="AC86" s="2" t="s">
        <v>478</v>
      </c>
      <c r="AD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478</v>
      </c>
      <c r="AR86" s="2" t="s">
        <v>478</v>
      </c>
      <c r="AX86" s="2" t="s">
        <v>478</v>
      </c>
      <c r="BD86" s="2" t="s">
        <v>478</v>
      </c>
      <c r="CA86" s="2" t="s">
        <v>478</v>
      </c>
    </row>
    <row r="87" spans="1:79" ht="12.75">
      <c r="A87" s="2"/>
      <c r="B87" s="3" t="s">
        <v>1990</v>
      </c>
      <c r="C87" s="3" t="s">
        <v>1605</v>
      </c>
      <c r="D87" s="3" t="s">
        <v>1998</v>
      </c>
      <c r="E87" s="3" t="s">
        <v>1078</v>
      </c>
      <c r="F87" s="2"/>
      <c r="G87" s="2"/>
      <c r="H87" s="2"/>
      <c r="I87" s="2"/>
      <c r="J87" s="2" t="s">
        <v>478</v>
      </c>
      <c r="K87" s="2"/>
      <c r="L87" s="2"/>
      <c r="M87" s="2"/>
      <c r="N87" s="2"/>
      <c r="O87" s="2"/>
      <c r="P87" s="2"/>
      <c r="Q87" s="2"/>
      <c r="R87" s="2"/>
      <c r="S87" s="2"/>
      <c r="T87" s="2" t="s">
        <v>480</v>
      </c>
      <c r="U87" s="2"/>
      <c r="V87"/>
      <c r="W87"/>
      <c r="X87" s="2"/>
      <c r="Y87" s="2"/>
      <c r="Z87" s="2"/>
      <c r="AA87" s="2"/>
      <c r="AB87" s="2"/>
      <c r="AC87" s="2" t="s">
        <v>478</v>
      </c>
      <c r="AD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478</v>
      </c>
      <c r="AR87" s="2" t="s">
        <v>478</v>
      </c>
      <c r="AX87" s="2" t="s">
        <v>478</v>
      </c>
      <c r="BD87" s="2" t="s">
        <v>478</v>
      </c>
      <c r="CA87" s="2" t="s">
        <v>478</v>
      </c>
    </row>
    <row r="88" spans="1:43" ht="12.75">
      <c r="A88" s="2"/>
      <c r="B88" s="3" t="s">
        <v>60</v>
      </c>
      <c r="C88" s="3" t="s">
        <v>1623</v>
      </c>
      <c r="D88" s="3" t="s">
        <v>1998</v>
      </c>
      <c r="E88" s="3" t="s">
        <v>420</v>
      </c>
      <c r="F88" s="2"/>
      <c r="G88" s="2"/>
      <c r="H88" s="2" t="s">
        <v>478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 t="s">
        <v>480</v>
      </c>
      <c r="U88" s="2"/>
      <c r="V88"/>
      <c r="W88"/>
      <c r="X88" s="2"/>
      <c r="Y88" s="2"/>
      <c r="Z88" s="2"/>
      <c r="AA88" s="2"/>
      <c r="AB88" s="2"/>
      <c r="AC88" s="2"/>
      <c r="AD88" s="2"/>
      <c r="AE88"/>
      <c r="AF88" s="2"/>
      <c r="AG88" s="2"/>
      <c r="AH88" s="2"/>
      <c r="AI88" s="2"/>
      <c r="AJ88" s="2"/>
      <c r="AK88" s="2"/>
      <c r="AL88" s="2"/>
      <c r="AM88" s="2"/>
      <c r="AN88" s="2"/>
      <c r="AO88" s="2"/>
      <c r="AQ88"/>
    </row>
    <row r="89" spans="1:43" ht="12.75">
      <c r="A89" s="2"/>
      <c r="B89" s="3" t="s">
        <v>2121</v>
      </c>
      <c r="C89" s="3" t="s">
        <v>2122</v>
      </c>
      <c r="D89" s="3" t="s">
        <v>1620</v>
      </c>
      <c r="E89" s="3" t="s">
        <v>2389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/>
      <c r="W89"/>
      <c r="X89" s="2"/>
      <c r="Y89" s="2"/>
      <c r="Z89" s="2"/>
      <c r="AA89" s="2"/>
      <c r="AB89" s="2"/>
      <c r="AC89" s="2"/>
      <c r="AD89" s="2"/>
      <c r="AE89"/>
      <c r="AF89" s="2"/>
      <c r="AG89" s="2"/>
      <c r="AH89" s="2"/>
      <c r="AI89" s="2"/>
      <c r="AJ89" s="2"/>
      <c r="AK89" s="2"/>
      <c r="AL89" s="2"/>
      <c r="AM89" s="2"/>
      <c r="AN89" s="2"/>
      <c r="AO89" s="2"/>
      <c r="AQ89"/>
    </row>
    <row r="90" spans="1:87" ht="12.75">
      <c r="A90" s="2"/>
      <c r="B90" s="3" t="s">
        <v>1627</v>
      </c>
      <c r="C90" s="3" t="s">
        <v>1605</v>
      </c>
      <c r="D90" s="3" t="s">
        <v>1999</v>
      </c>
      <c r="E90" s="3" t="s">
        <v>1997</v>
      </c>
      <c r="F90" s="2"/>
      <c r="G90" s="2"/>
      <c r="H90" s="2"/>
      <c r="I90" s="2"/>
      <c r="J90" s="2" t="s">
        <v>478</v>
      </c>
      <c r="K90" s="2"/>
      <c r="L90" s="2"/>
      <c r="M90" s="2"/>
      <c r="N90" s="2"/>
      <c r="O90" s="2"/>
      <c r="P90" s="2"/>
      <c r="Q90" s="2"/>
      <c r="R90" s="2"/>
      <c r="S90" s="2"/>
      <c r="T90" s="2" t="s">
        <v>480</v>
      </c>
      <c r="U90" s="2"/>
      <c r="V90"/>
      <c r="W90"/>
      <c r="X90" s="2"/>
      <c r="Y90" s="2"/>
      <c r="Z90" s="2"/>
      <c r="AA90" s="2"/>
      <c r="AB90" s="2"/>
      <c r="AC90" s="2"/>
      <c r="AD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R90" s="2" t="s">
        <v>478</v>
      </c>
      <c r="AT90" s="2" t="s">
        <v>478</v>
      </c>
      <c r="BQ90" s="2" t="s">
        <v>478</v>
      </c>
      <c r="CI90" s="2" t="s">
        <v>478</v>
      </c>
    </row>
    <row r="91" spans="1:87" ht="12.75">
      <c r="A91" s="2"/>
      <c r="B91" s="3" t="s">
        <v>1627</v>
      </c>
      <c r="C91" s="3" t="s">
        <v>1605</v>
      </c>
      <c r="D91" s="3" t="s">
        <v>1999</v>
      </c>
      <c r="E91" s="3" t="s">
        <v>1078</v>
      </c>
      <c r="F91" s="2"/>
      <c r="G91" s="2"/>
      <c r="H91" s="2"/>
      <c r="I91" s="2"/>
      <c r="J91" s="2" t="s">
        <v>478</v>
      </c>
      <c r="K91" s="2"/>
      <c r="L91" s="2"/>
      <c r="M91" s="2"/>
      <c r="N91" s="2"/>
      <c r="O91" s="2"/>
      <c r="P91" s="2"/>
      <c r="Q91" s="2"/>
      <c r="R91" s="2"/>
      <c r="S91" s="2"/>
      <c r="T91" s="2" t="s">
        <v>480</v>
      </c>
      <c r="U91" s="2"/>
      <c r="V91"/>
      <c r="W91"/>
      <c r="X91" s="2"/>
      <c r="Y91" s="2"/>
      <c r="Z91" s="2"/>
      <c r="AA91" s="2"/>
      <c r="AB91" s="2"/>
      <c r="AC91" s="2"/>
      <c r="AD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R91" s="2" t="s">
        <v>478</v>
      </c>
      <c r="AT91" s="2" t="s">
        <v>478</v>
      </c>
      <c r="BQ91" s="2" t="s">
        <v>478</v>
      </c>
      <c r="CI91" s="2" t="s">
        <v>478</v>
      </c>
    </row>
    <row r="92" spans="1:43" ht="12.75">
      <c r="A92" s="2"/>
      <c r="B92" s="6" t="s">
        <v>1265</v>
      </c>
      <c r="C92" s="6" t="s">
        <v>1630</v>
      </c>
      <c r="D92" s="6" t="s">
        <v>1620</v>
      </c>
      <c r="E92" s="6" t="s">
        <v>759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 t="s">
        <v>478</v>
      </c>
      <c r="T92" s="2"/>
      <c r="U92" s="2"/>
      <c r="V92" s="7" t="s">
        <v>478</v>
      </c>
      <c r="W92" s="7" t="s">
        <v>478</v>
      </c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/>
    </row>
    <row r="93" spans="1:76" ht="12.75">
      <c r="A93" s="2"/>
      <c r="B93" s="3" t="s">
        <v>1628</v>
      </c>
      <c r="C93" s="3" t="s">
        <v>1605</v>
      </c>
      <c r="D93" s="3" t="s">
        <v>1998</v>
      </c>
      <c r="E93" s="3" t="s">
        <v>1997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 t="s">
        <v>478</v>
      </c>
      <c r="R93" s="2"/>
      <c r="S93" s="2"/>
      <c r="T93" s="2" t="s">
        <v>480</v>
      </c>
      <c r="U93" s="2"/>
      <c r="V93"/>
      <c r="W93"/>
      <c r="X93" s="2"/>
      <c r="Y93" s="2"/>
      <c r="Z93" s="2"/>
      <c r="AA93" s="2"/>
      <c r="AB93" s="2"/>
      <c r="AC93" s="2"/>
      <c r="AD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R93" s="2" t="s">
        <v>478</v>
      </c>
      <c r="AW93" s="2" t="s">
        <v>478</v>
      </c>
      <c r="BT93" s="2" t="s">
        <v>478</v>
      </c>
      <c r="BX93" s="2" t="s">
        <v>478</v>
      </c>
    </row>
    <row r="94" spans="1:76" ht="12.75">
      <c r="A94" s="2"/>
      <c r="B94" s="3" t="s">
        <v>1628</v>
      </c>
      <c r="C94" s="3" t="s">
        <v>1605</v>
      </c>
      <c r="D94" s="3" t="s">
        <v>1998</v>
      </c>
      <c r="E94" s="3" t="s">
        <v>1078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 t="s">
        <v>478</v>
      </c>
      <c r="R94" s="2"/>
      <c r="S94" s="2"/>
      <c r="T94" s="2" t="s">
        <v>480</v>
      </c>
      <c r="U94" s="2"/>
      <c r="V94"/>
      <c r="W94"/>
      <c r="X94" s="2"/>
      <c r="Y94" s="2"/>
      <c r="Z94" s="2"/>
      <c r="AA94" s="2"/>
      <c r="AB94" s="2"/>
      <c r="AC94" s="2"/>
      <c r="AD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R94" s="2" t="s">
        <v>478</v>
      </c>
      <c r="AW94" s="2" t="s">
        <v>478</v>
      </c>
      <c r="BT94" s="2" t="s">
        <v>478</v>
      </c>
      <c r="BX94" s="2" t="s">
        <v>478</v>
      </c>
    </row>
    <row r="95" spans="1:43" ht="12.75">
      <c r="A95" s="2"/>
      <c r="B95" s="3" t="s">
        <v>1629</v>
      </c>
      <c r="C95" s="3" t="s">
        <v>1630</v>
      </c>
      <c r="D95" s="3" t="s">
        <v>1999</v>
      </c>
      <c r="E95" s="3" t="s">
        <v>1997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 t="s">
        <v>478</v>
      </c>
      <c r="X95" s="2"/>
      <c r="Y95" s="2"/>
      <c r="Z95" s="2"/>
      <c r="AA95" s="2"/>
      <c r="AB95" s="2"/>
      <c r="AC95" s="2"/>
      <c r="AD95" s="2"/>
      <c r="AE95"/>
      <c r="AF95" s="2"/>
      <c r="AG95" s="2"/>
      <c r="AH95" s="2"/>
      <c r="AI95" s="2"/>
      <c r="AJ95" s="2"/>
      <c r="AK95" s="2"/>
      <c r="AL95" s="2"/>
      <c r="AM95" s="2"/>
      <c r="AN95" s="2"/>
      <c r="AO95" s="2"/>
      <c r="AQ95"/>
    </row>
    <row r="96" spans="1:43" ht="12.75">
      <c r="A96" s="2"/>
      <c r="B96" s="3" t="s">
        <v>1629</v>
      </c>
      <c r="C96" s="3" t="s">
        <v>1630</v>
      </c>
      <c r="D96" s="3" t="s">
        <v>1999</v>
      </c>
      <c r="E96" s="3" t="s">
        <v>1078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 t="s">
        <v>478</v>
      </c>
      <c r="X96" s="2"/>
      <c r="Y96" s="2"/>
      <c r="Z96" s="2"/>
      <c r="AA96" s="2"/>
      <c r="AB96" s="2"/>
      <c r="AC96" s="2"/>
      <c r="AD96" s="2"/>
      <c r="AE96"/>
      <c r="AF96" s="2"/>
      <c r="AG96" s="2"/>
      <c r="AH96" s="2"/>
      <c r="AI96" s="2"/>
      <c r="AJ96" s="2"/>
      <c r="AK96" s="2"/>
      <c r="AL96" s="2"/>
      <c r="AM96" s="2"/>
      <c r="AN96" s="2"/>
      <c r="AO96" s="2"/>
      <c r="AQ96"/>
    </row>
    <row r="97" spans="1:43" ht="12.75">
      <c r="A97" s="2"/>
      <c r="B97" s="3" t="s">
        <v>61</v>
      </c>
      <c r="C97" s="3" t="s">
        <v>1655</v>
      </c>
      <c r="D97" s="3" t="s">
        <v>1998</v>
      </c>
      <c r="E97" s="3" t="s">
        <v>420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/>
      <c r="W97"/>
      <c r="X97" s="2"/>
      <c r="Y97" s="2"/>
      <c r="Z97" s="2"/>
      <c r="AA97" s="2"/>
      <c r="AB97" s="2"/>
      <c r="AC97" s="2"/>
      <c r="AD97" s="2"/>
      <c r="AE97"/>
      <c r="AF97" s="2"/>
      <c r="AG97" s="2"/>
      <c r="AH97" s="2"/>
      <c r="AI97" s="2"/>
      <c r="AJ97" s="2"/>
      <c r="AK97" s="2"/>
      <c r="AL97" s="2"/>
      <c r="AM97" s="2"/>
      <c r="AN97" s="2"/>
      <c r="AO97" s="2"/>
      <c r="AQ97"/>
    </row>
    <row r="98" spans="1:43" ht="12.75">
      <c r="A98" s="2"/>
      <c r="B98" s="3" t="s">
        <v>1631</v>
      </c>
      <c r="C98" s="3" t="s">
        <v>1601</v>
      </c>
      <c r="D98" s="3" t="s">
        <v>1998</v>
      </c>
      <c r="E98" s="3" t="s">
        <v>1997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/>
      <c r="W98"/>
      <c r="X98" s="2"/>
      <c r="Y98" s="2"/>
      <c r="Z98" s="2"/>
      <c r="AA98" s="2"/>
      <c r="AB98" s="2"/>
      <c r="AC98" s="2"/>
      <c r="AD98" s="2"/>
      <c r="AE98"/>
      <c r="AF98" s="2"/>
      <c r="AG98" s="2"/>
      <c r="AH98" s="2"/>
      <c r="AI98" s="2"/>
      <c r="AJ98" s="2"/>
      <c r="AK98" s="2"/>
      <c r="AL98" s="2"/>
      <c r="AM98" s="2"/>
      <c r="AN98" s="2"/>
      <c r="AO98" s="2"/>
      <c r="AQ98"/>
    </row>
    <row r="99" spans="1:43" ht="12.75">
      <c r="A99" s="2"/>
      <c r="B99" s="3" t="s">
        <v>1631</v>
      </c>
      <c r="C99" s="3" t="s">
        <v>1601</v>
      </c>
      <c r="D99" s="3" t="s">
        <v>1998</v>
      </c>
      <c r="E99" s="3" t="s">
        <v>1078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/>
      <c r="W99"/>
      <c r="X99" s="2"/>
      <c r="Y99" s="2"/>
      <c r="Z99" s="2"/>
      <c r="AA99" s="2"/>
      <c r="AB99" s="2"/>
      <c r="AC99" s="2"/>
      <c r="AD99" s="2"/>
      <c r="AE99"/>
      <c r="AF99" s="2"/>
      <c r="AG99" s="2"/>
      <c r="AH99" s="2"/>
      <c r="AI99" s="2"/>
      <c r="AJ99" s="2"/>
      <c r="AK99" s="2"/>
      <c r="AL99" s="2"/>
      <c r="AM99" s="2"/>
      <c r="AN99" s="2"/>
      <c r="AO99" s="2"/>
      <c r="AQ99"/>
    </row>
    <row r="100" spans="1:43" ht="12.75">
      <c r="A100" s="2"/>
      <c r="B100" s="3" t="s">
        <v>2001</v>
      </c>
      <c r="C100" s="3" t="s">
        <v>1630</v>
      </c>
      <c r="D100" s="3" t="s">
        <v>1620</v>
      </c>
      <c r="E100" s="3" t="s">
        <v>2119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 t="s">
        <v>478</v>
      </c>
      <c r="X100" s="2"/>
      <c r="Y100" s="2"/>
      <c r="Z100" s="2"/>
      <c r="AA100" s="2"/>
      <c r="AB100" s="2"/>
      <c r="AC100" s="2"/>
      <c r="AD100" s="2"/>
      <c r="AE100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Q100"/>
    </row>
    <row r="101" spans="1:43" ht="12.75">
      <c r="A101" s="2"/>
      <c r="B101" s="3" t="s">
        <v>1632</v>
      </c>
      <c r="C101" s="3" t="s">
        <v>1630</v>
      </c>
      <c r="D101" s="3" t="s">
        <v>1999</v>
      </c>
      <c r="E101" s="3" t="s">
        <v>1997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 t="s">
        <v>478</v>
      </c>
      <c r="X101" s="2"/>
      <c r="Y101" s="2"/>
      <c r="Z101" s="2"/>
      <c r="AA101" s="2"/>
      <c r="AB101" s="2"/>
      <c r="AC101" s="2"/>
      <c r="AD101" s="2"/>
      <c r="AE101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Q101"/>
    </row>
    <row r="102" spans="1:43" ht="12.75">
      <c r="A102" s="2"/>
      <c r="B102" s="3" t="s">
        <v>1632</v>
      </c>
      <c r="C102" s="3" t="s">
        <v>1630</v>
      </c>
      <c r="D102" s="3" t="s">
        <v>1999</v>
      </c>
      <c r="E102" s="3" t="s">
        <v>1078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 t="s">
        <v>478</v>
      </c>
      <c r="X102" s="2"/>
      <c r="Y102" s="2"/>
      <c r="Z102" s="2"/>
      <c r="AA102" s="2"/>
      <c r="AB102" s="2"/>
      <c r="AC102" s="2"/>
      <c r="AD102" s="2"/>
      <c r="AE10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Q102"/>
    </row>
    <row r="103" spans="1:43" ht="12.75">
      <c r="A103" s="2"/>
      <c r="B103" s="3" t="s">
        <v>1072</v>
      </c>
      <c r="C103" s="3" t="s">
        <v>1630</v>
      </c>
      <c r="D103" s="3" t="s">
        <v>1619</v>
      </c>
      <c r="E103" s="3" t="s">
        <v>1097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 t="s">
        <v>478</v>
      </c>
      <c r="W103" s="2" t="s">
        <v>478</v>
      </c>
      <c r="X103" s="2"/>
      <c r="Y103" s="2"/>
      <c r="Z103" s="2"/>
      <c r="AA103" s="2"/>
      <c r="AB103" s="2"/>
      <c r="AC103" s="2"/>
      <c r="AD103" s="2"/>
      <c r="AE103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Q103"/>
    </row>
    <row r="104" spans="1:43" ht="12.75">
      <c r="A104" s="2"/>
      <c r="B104" s="3" t="s">
        <v>1633</v>
      </c>
      <c r="C104" s="3" t="s">
        <v>1615</v>
      </c>
      <c r="D104" s="3" t="s">
        <v>1999</v>
      </c>
      <c r="E104" s="3" t="s">
        <v>1997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/>
      <c r="W104"/>
      <c r="X104" s="2"/>
      <c r="Y104" s="2"/>
      <c r="Z104" s="2"/>
      <c r="AA104" s="2"/>
      <c r="AB104" s="2"/>
      <c r="AC104" s="2"/>
      <c r="AD104" s="2"/>
      <c r="AE104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Q104"/>
    </row>
    <row r="105" spans="1:43" ht="12.75">
      <c r="A105" s="2"/>
      <c r="B105" s="3" t="s">
        <v>1633</v>
      </c>
      <c r="C105" s="3" t="s">
        <v>1615</v>
      </c>
      <c r="D105" s="3" t="s">
        <v>1999</v>
      </c>
      <c r="E105" s="3" t="s">
        <v>1078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/>
      <c r="W105"/>
      <c r="X105" s="2"/>
      <c r="Y105" s="2"/>
      <c r="Z105" s="2"/>
      <c r="AA105" s="2"/>
      <c r="AB105" s="2"/>
      <c r="AC105" s="2"/>
      <c r="AD105" s="2"/>
      <c r="AE105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Q105"/>
    </row>
    <row r="106" spans="1:43" ht="12.75">
      <c r="A106" s="2"/>
      <c r="B106" s="6" t="s">
        <v>444</v>
      </c>
      <c r="C106" s="6" t="s">
        <v>1601</v>
      </c>
      <c r="D106" s="6" t="s">
        <v>1999</v>
      </c>
      <c r="E106" s="6" t="s">
        <v>759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2"/>
      <c r="U106" s="2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/>
    </row>
    <row r="107" spans="1:43" ht="12.75">
      <c r="A107" s="2"/>
      <c r="B107" s="3" t="s">
        <v>1218</v>
      </c>
      <c r="C107" s="3" t="s">
        <v>1623</v>
      </c>
      <c r="D107" s="3" t="s">
        <v>1620</v>
      </c>
      <c r="E107" s="3" t="s">
        <v>1098</v>
      </c>
      <c r="F107" s="2"/>
      <c r="G107" s="2"/>
      <c r="H107" s="2" t="s">
        <v>478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 t="s">
        <v>482</v>
      </c>
      <c r="U107" s="2"/>
      <c r="V107"/>
      <c r="W107"/>
      <c r="X107" s="2"/>
      <c r="Y107" s="2"/>
      <c r="Z107" s="2"/>
      <c r="AA107" s="2"/>
      <c r="AB107" s="2"/>
      <c r="AC107" s="2"/>
      <c r="AD107" s="2"/>
      <c r="AE107"/>
      <c r="AF107" s="2"/>
      <c r="AG107" s="2" t="s">
        <v>478</v>
      </c>
      <c r="AH107" s="2"/>
      <c r="AI107" s="2"/>
      <c r="AJ107" s="2"/>
      <c r="AK107" s="2"/>
      <c r="AL107" s="2"/>
      <c r="AM107" s="2"/>
      <c r="AN107" s="2"/>
      <c r="AO107" s="2"/>
      <c r="AP107" s="2" t="s">
        <v>478</v>
      </c>
      <c r="AQ107"/>
    </row>
    <row r="108" spans="1:43" ht="12.75">
      <c r="A108" s="2"/>
      <c r="B108" s="3" t="s">
        <v>1216</v>
      </c>
      <c r="C108" s="3" t="s">
        <v>1623</v>
      </c>
      <c r="D108" s="3" t="s">
        <v>1620</v>
      </c>
      <c r="E108" s="3" t="s">
        <v>1098</v>
      </c>
      <c r="F108" s="2" t="s">
        <v>478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 t="s">
        <v>482</v>
      </c>
      <c r="U108" s="2"/>
      <c r="V108"/>
      <c r="W108"/>
      <c r="X108" s="2"/>
      <c r="Y108" s="2"/>
      <c r="Z108" s="2"/>
      <c r="AA108" s="2"/>
      <c r="AB108" s="2"/>
      <c r="AC108" s="2"/>
      <c r="AD108" s="2"/>
      <c r="AE108"/>
      <c r="AF108" s="2"/>
      <c r="AG108" s="2" t="s">
        <v>478</v>
      </c>
      <c r="AH108" s="2"/>
      <c r="AI108" s="2"/>
      <c r="AJ108" s="2"/>
      <c r="AK108" s="2"/>
      <c r="AL108" s="2"/>
      <c r="AM108" s="2"/>
      <c r="AN108" s="2"/>
      <c r="AO108" s="2"/>
      <c r="AP108" s="2" t="s">
        <v>478</v>
      </c>
      <c r="AQ108"/>
    </row>
    <row r="109" spans="1:43" ht="12.75">
      <c r="A109" s="2"/>
      <c r="B109" s="3" t="s">
        <v>1226</v>
      </c>
      <c r="C109" s="3" t="s">
        <v>1623</v>
      </c>
      <c r="D109" s="3" t="s">
        <v>1620</v>
      </c>
      <c r="E109" s="3" t="s">
        <v>1098</v>
      </c>
      <c r="F109" s="2"/>
      <c r="G109" s="2"/>
      <c r="H109" s="2"/>
      <c r="I109" s="2"/>
      <c r="J109" s="2"/>
      <c r="K109" s="2"/>
      <c r="L109" s="2"/>
      <c r="M109" s="2"/>
      <c r="N109" s="2" t="s">
        <v>478</v>
      </c>
      <c r="O109" s="2"/>
      <c r="P109" s="2"/>
      <c r="Q109" s="2"/>
      <c r="R109" s="2"/>
      <c r="S109" s="2"/>
      <c r="T109" s="2" t="s">
        <v>482</v>
      </c>
      <c r="U109" s="2"/>
      <c r="V109"/>
      <c r="W109"/>
      <c r="X109" s="2"/>
      <c r="Y109" s="2"/>
      <c r="Z109" s="2"/>
      <c r="AA109" s="2"/>
      <c r="AB109" s="2"/>
      <c r="AC109" s="2"/>
      <c r="AD109" s="2"/>
      <c r="AE109"/>
      <c r="AF109" s="2"/>
      <c r="AG109" s="2" t="s">
        <v>478</v>
      </c>
      <c r="AH109" s="2"/>
      <c r="AI109" s="2"/>
      <c r="AJ109" s="2"/>
      <c r="AK109" s="2"/>
      <c r="AL109" s="2"/>
      <c r="AM109" s="2"/>
      <c r="AN109" s="2"/>
      <c r="AO109" s="2"/>
      <c r="AP109" s="2" t="s">
        <v>478</v>
      </c>
      <c r="AQ109"/>
    </row>
    <row r="110" spans="1:43" ht="12.75">
      <c r="A110" s="2"/>
      <c r="B110" s="3" t="s">
        <v>1127</v>
      </c>
      <c r="C110" s="3" t="s">
        <v>77</v>
      </c>
      <c r="D110" s="3" t="s">
        <v>1620</v>
      </c>
      <c r="E110" s="3" t="s">
        <v>1098</v>
      </c>
      <c r="F110" s="2"/>
      <c r="G110" s="2"/>
      <c r="H110" s="2" t="s">
        <v>478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 t="s">
        <v>482</v>
      </c>
      <c r="U110" s="2"/>
      <c r="V110"/>
      <c r="W110"/>
      <c r="X110" s="2"/>
      <c r="Y110" s="2"/>
      <c r="Z110" s="2"/>
      <c r="AA110" s="2"/>
      <c r="AB110" s="2"/>
      <c r="AC110" s="2"/>
      <c r="AD110" s="2"/>
      <c r="AE110"/>
      <c r="AF110" s="2"/>
      <c r="AG110" s="2" t="s">
        <v>478</v>
      </c>
      <c r="AH110" s="2"/>
      <c r="AI110" s="2"/>
      <c r="AJ110" s="2"/>
      <c r="AK110" s="2"/>
      <c r="AL110" s="2"/>
      <c r="AM110" s="2"/>
      <c r="AN110" s="2"/>
      <c r="AO110" s="2"/>
      <c r="AP110" s="2" t="s">
        <v>478</v>
      </c>
      <c r="AQ110"/>
    </row>
    <row r="111" spans="1:43" ht="12.75">
      <c r="A111" s="2"/>
      <c r="B111" s="3" t="s">
        <v>1231</v>
      </c>
      <c r="C111" s="3" t="s">
        <v>1623</v>
      </c>
      <c r="D111" s="3" t="s">
        <v>1620</v>
      </c>
      <c r="E111" s="3" t="s">
        <v>1098</v>
      </c>
      <c r="F111" s="2"/>
      <c r="G111" s="2"/>
      <c r="H111" s="2"/>
      <c r="I111" s="2"/>
      <c r="J111" s="2"/>
      <c r="K111" s="2"/>
      <c r="L111" s="2"/>
      <c r="M111" s="2"/>
      <c r="N111" s="2" t="s">
        <v>478</v>
      </c>
      <c r="O111" s="2"/>
      <c r="P111" s="2"/>
      <c r="Q111" s="2"/>
      <c r="R111" s="2"/>
      <c r="S111" s="2"/>
      <c r="T111" s="2" t="s">
        <v>482</v>
      </c>
      <c r="U111" s="2"/>
      <c r="V111"/>
      <c r="W111"/>
      <c r="X111" s="2"/>
      <c r="Y111" s="2"/>
      <c r="Z111" s="2"/>
      <c r="AA111" s="2"/>
      <c r="AB111" s="2"/>
      <c r="AC111" s="2"/>
      <c r="AD111" s="2"/>
      <c r="AE111"/>
      <c r="AF111" s="2"/>
      <c r="AG111" s="2" t="s">
        <v>478</v>
      </c>
      <c r="AH111" s="2"/>
      <c r="AI111" s="2"/>
      <c r="AJ111" s="2"/>
      <c r="AK111" s="2"/>
      <c r="AL111" s="2"/>
      <c r="AM111" s="2"/>
      <c r="AN111" s="2"/>
      <c r="AO111" s="2"/>
      <c r="AP111" s="2" t="s">
        <v>478</v>
      </c>
      <c r="AQ111"/>
    </row>
    <row r="112" spans="1:43" ht="12.75">
      <c r="A112" s="2"/>
      <c r="B112" s="3" t="s">
        <v>738</v>
      </c>
      <c r="C112" s="3" t="s">
        <v>1623</v>
      </c>
      <c r="D112" s="3" t="s">
        <v>1999</v>
      </c>
      <c r="E112" s="3" t="s">
        <v>769</v>
      </c>
      <c r="F112" s="2"/>
      <c r="G112" s="2"/>
      <c r="H112" s="2"/>
      <c r="I112" s="2" t="s">
        <v>478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 t="s">
        <v>480</v>
      </c>
      <c r="U112" s="2"/>
      <c r="V112"/>
      <c r="W112"/>
      <c r="X112" s="2"/>
      <c r="Y112" s="2"/>
      <c r="Z112" s="2"/>
      <c r="AA112" s="2"/>
      <c r="AB112" s="2"/>
      <c r="AC112" s="2"/>
      <c r="AD112" s="2"/>
      <c r="AE11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 t="s">
        <v>478</v>
      </c>
      <c r="AQ112"/>
    </row>
    <row r="113" spans="1:43" ht="12.75">
      <c r="A113" s="2"/>
      <c r="B113" s="3" t="s">
        <v>62</v>
      </c>
      <c r="C113" s="3" t="s">
        <v>1603</v>
      </c>
      <c r="D113" s="3" t="s">
        <v>1999</v>
      </c>
      <c r="E113" s="3" t="s">
        <v>420</v>
      </c>
      <c r="F113" s="2"/>
      <c r="G113" s="2"/>
      <c r="H113" s="2" t="s">
        <v>478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 t="s">
        <v>480</v>
      </c>
      <c r="U113" s="2">
        <v>35</v>
      </c>
      <c r="V113" s="2" t="s">
        <v>478</v>
      </c>
      <c r="W113"/>
      <c r="X113" s="2"/>
      <c r="Y113" s="2"/>
      <c r="Z113" s="2"/>
      <c r="AA113" s="2"/>
      <c r="AB113" s="2"/>
      <c r="AC113" s="2"/>
      <c r="AD113" s="2"/>
      <c r="AE113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Q113"/>
    </row>
    <row r="114" spans="1:43" ht="12.75">
      <c r="A114" s="2"/>
      <c r="B114" s="3" t="s">
        <v>2002</v>
      </c>
      <c r="C114" s="3" t="s">
        <v>2003</v>
      </c>
      <c r="D114" s="3" t="s">
        <v>1620</v>
      </c>
      <c r="E114" s="3" t="s">
        <v>2119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/>
      <c r="W114"/>
      <c r="X114" s="2"/>
      <c r="Y114" s="2"/>
      <c r="Z114" s="2"/>
      <c r="AA114" s="2"/>
      <c r="AB114" s="2"/>
      <c r="AC114" s="2"/>
      <c r="AD114" s="2"/>
      <c r="AE114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Q114"/>
    </row>
    <row r="115" spans="1:43" ht="12.75">
      <c r="A115" s="2"/>
      <c r="B115" s="3" t="s">
        <v>2002</v>
      </c>
      <c r="C115" s="3" t="s">
        <v>2003</v>
      </c>
      <c r="D115" s="3" t="s">
        <v>450</v>
      </c>
      <c r="E115" s="3" t="s">
        <v>451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/>
      <c r="W115"/>
      <c r="X115" s="2"/>
      <c r="Y115" s="2"/>
      <c r="Z115" s="2"/>
      <c r="AA115" s="2"/>
      <c r="AB115" s="2"/>
      <c r="AC115" s="2"/>
      <c r="AD115" s="2"/>
      <c r="AE115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Q115"/>
    </row>
    <row r="116" spans="1:43" ht="12.75">
      <c r="A116" s="2"/>
      <c r="B116" s="3" t="s">
        <v>63</v>
      </c>
      <c r="C116" s="3" t="s">
        <v>1630</v>
      </c>
      <c r="D116" s="3" t="s">
        <v>1999</v>
      </c>
      <c r="E116" s="3" t="s">
        <v>420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 t="s">
        <v>478</v>
      </c>
      <c r="W116" s="2" t="s">
        <v>478</v>
      </c>
      <c r="X116" s="2"/>
      <c r="Y116" s="2"/>
      <c r="Z116" s="2"/>
      <c r="AA116" s="2"/>
      <c r="AB116" s="2"/>
      <c r="AC116" s="2"/>
      <c r="AD116" s="2"/>
      <c r="AE116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Q116"/>
    </row>
    <row r="117" spans="1:67" ht="12.75">
      <c r="A117" s="2"/>
      <c r="B117" s="3" t="s">
        <v>64</v>
      </c>
      <c r="C117" s="3" t="s">
        <v>1605</v>
      </c>
      <c r="D117" s="3" t="s">
        <v>1998</v>
      </c>
      <c r="E117" s="3" t="s">
        <v>420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 t="s">
        <v>478</v>
      </c>
      <c r="Q117" s="2"/>
      <c r="R117" s="2"/>
      <c r="S117" s="2"/>
      <c r="T117" s="2" t="s">
        <v>480</v>
      </c>
      <c r="U117" s="2"/>
      <c r="V117"/>
      <c r="W117"/>
      <c r="X117" s="2"/>
      <c r="Y117" s="2"/>
      <c r="Z117" s="2"/>
      <c r="AA117" s="2"/>
      <c r="AB117" s="2"/>
      <c r="AC117" s="2"/>
      <c r="AD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V117" s="2" t="s">
        <v>478</v>
      </c>
      <c r="BK117" s="2" t="s">
        <v>478</v>
      </c>
      <c r="BL117" s="2" t="s">
        <v>478</v>
      </c>
      <c r="BO117" s="2" t="s">
        <v>478</v>
      </c>
    </row>
    <row r="118" spans="1:87" ht="12.75">
      <c r="A118" s="2"/>
      <c r="B118" s="3" t="s">
        <v>778</v>
      </c>
      <c r="C118" s="3" t="s">
        <v>1605</v>
      </c>
      <c r="D118" s="3" t="s">
        <v>1998</v>
      </c>
      <c r="E118" s="3" t="s">
        <v>902</v>
      </c>
      <c r="F118" s="2"/>
      <c r="G118" s="2"/>
      <c r="H118" s="2"/>
      <c r="I118" s="2"/>
      <c r="J118" s="2"/>
      <c r="K118" s="2" t="s">
        <v>478</v>
      </c>
      <c r="L118" s="2"/>
      <c r="M118" s="2"/>
      <c r="N118" s="2"/>
      <c r="O118" s="2"/>
      <c r="P118" s="2" t="s">
        <v>478</v>
      </c>
      <c r="Q118" s="2"/>
      <c r="R118" s="2"/>
      <c r="S118" s="2"/>
      <c r="T118" s="2" t="s">
        <v>480</v>
      </c>
      <c r="U118" s="2"/>
      <c r="V118"/>
      <c r="W118"/>
      <c r="X118" s="2"/>
      <c r="Y118" s="2"/>
      <c r="Z118" s="2"/>
      <c r="AA118" s="2"/>
      <c r="AB118" s="2"/>
      <c r="AC118" s="2"/>
      <c r="AD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T118" s="2" t="s">
        <v>478</v>
      </c>
      <c r="BJ118" s="2" t="s">
        <v>478</v>
      </c>
      <c r="BQ118" s="2" t="s">
        <v>478</v>
      </c>
      <c r="CI118" s="2" t="s">
        <v>478</v>
      </c>
    </row>
    <row r="119" spans="1:72" ht="12.75">
      <c r="A119" s="2"/>
      <c r="B119" s="3" t="s">
        <v>1634</v>
      </c>
      <c r="C119" s="3" t="s">
        <v>1605</v>
      </c>
      <c r="D119" s="3" t="s">
        <v>1998</v>
      </c>
      <c r="E119" s="3" t="s">
        <v>1997</v>
      </c>
      <c r="F119" s="2"/>
      <c r="G119" s="2"/>
      <c r="H119" s="2"/>
      <c r="I119" s="2"/>
      <c r="J119" s="2" t="s">
        <v>478</v>
      </c>
      <c r="K119" s="2"/>
      <c r="L119" s="2"/>
      <c r="M119" s="2"/>
      <c r="N119" s="2"/>
      <c r="O119" s="2"/>
      <c r="P119" s="2"/>
      <c r="Q119" s="2"/>
      <c r="R119" s="2"/>
      <c r="S119" s="2"/>
      <c r="T119" s="2" t="s">
        <v>480</v>
      </c>
      <c r="U119" s="2"/>
      <c r="V119"/>
      <c r="W119"/>
      <c r="X119" s="2"/>
      <c r="Y119" s="2"/>
      <c r="Z119" s="2"/>
      <c r="AA119" s="2"/>
      <c r="AB119" s="2"/>
      <c r="AC119" s="2"/>
      <c r="AD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R119" s="2" t="s">
        <v>478</v>
      </c>
      <c r="AW119" s="2" t="s">
        <v>478</v>
      </c>
      <c r="BJ119" s="2" t="s">
        <v>478</v>
      </c>
      <c r="BT119" s="2" t="s">
        <v>478</v>
      </c>
    </row>
    <row r="120" spans="1:72" ht="12.75">
      <c r="A120" s="2"/>
      <c r="B120" s="3" t="s">
        <v>1634</v>
      </c>
      <c r="C120" s="3" t="s">
        <v>1605</v>
      </c>
      <c r="D120" s="3" t="s">
        <v>1998</v>
      </c>
      <c r="E120" s="3" t="s">
        <v>1078</v>
      </c>
      <c r="F120" s="2"/>
      <c r="G120" s="2"/>
      <c r="H120" s="2"/>
      <c r="I120" s="2"/>
      <c r="J120" s="2" t="s">
        <v>478</v>
      </c>
      <c r="K120" s="2"/>
      <c r="L120" s="2"/>
      <c r="M120" s="2"/>
      <c r="N120" s="2"/>
      <c r="O120" s="2"/>
      <c r="P120" s="2"/>
      <c r="Q120" s="2"/>
      <c r="R120" s="2"/>
      <c r="S120" s="2"/>
      <c r="T120" s="2" t="s">
        <v>480</v>
      </c>
      <c r="U120" s="2"/>
      <c r="V120"/>
      <c r="W120"/>
      <c r="X120" s="2"/>
      <c r="Y120" s="2"/>
      <c r="Z120" s="2"/>
      <c r="AA120" s="2"/>
      <c r="AB120" s="2"/>
      <c r="AC120" s="2"/>
      <c r="AD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R120" s="2" t="s">
        <v>478</v>
      </c>
      <c r="AW120" s="2" t="s">
        <v>478</v>
      </c>
      <c r="BJ120" s="2" t="s">
        <v>478</v>
      </c>
      <c r="BT120" s="2" t="s">
        <v>478</v>
      </c>
    </row>
    <row r="121" spans="1:58" ht="12.75">
      <c r="A121" s="2"/>
      <c r="B121" s="3" t="s">
        <v>1635</v>
      </c>
      <c r="C121" s="3" t="s">
        <v>1605</v>
      </c>
      <c r="D121" s="3" t="s">
        <v>1999</v>
      </c>
      <c r="E121" s="3" t="s">
        <v>1997</v>
      </c>
      <c r="F121" s="2"/>
      <c r="G121" s="2"/>
      <c r="H121" s="2"/>
      <c r="I121" s="2"/>
      <c r="J121" s="2" t="s">
        <v>478</v>
      </c>
      <c r="K121" s="2"/>
      <c r="L121" s="2"/>
      <c r="M121" s="2"/>
      <c r="N121" s="2"/>
      <c r="O121" s="2"/>
      <c r="P121" s="2"/>
      <c r="Q121" s="2"/>
      <c r="R121" s="2"/>
      <c r="S121" s="2"/>
      <c r="T121" s="2" t="s">
        <v>480</v>
      </c>
      <c r="U121" s="2"/>
      <c r="V121"/>
      <c r="W121"/>
      <c r="X121" s="2"/>
      <c r="Y121" s="2"/>
      <c r="Z121" s="2"/>
      <c r="AA121" s="2"/>
      <c r="AB121" s="2"/>
      <c r="AC121" s="2"/>
      <c r="AD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Q121" s="2" t="s">
        <v>478</v>
      </c>
      <c r="AV121" s="2" t="s">
        <v>478</v>
      </c>
      <c r="BF121" s="2" t="s">
        <v>478</v>
      </c>
    </row>
    <row r="122" spans="1:64" ht="12.75">
      <c r="A122" s="2"/>
      <c r="B122" s="3" t="s">
        <v>1635</v>
      </c>
      <c r="C122" s="3" t="s">
        <v>1605</v>
      </c>
      <c r="D122" s="3" t="s">
        <v>1998</v>
      </c>
      <c r="E122" s="3" t="s">
        <v>1718</v>
      </c>
      <c r="F122" s="2"/>
      <c r="G122" s="2"/>
      <c r="H122" s="2"/>
      <c r="I122" s="2"/>
      <c r="J122" s="2" t="s">
        <v>478</v>
      </c>
      <c r="K122" s="2"/>
      <c r="L122" s="2"/>
      <c r="M122" s="2"/>
      <c r="N122" s="2"/>
      <c r="O122" s="2"/>
      <c r="P122" s="2"/>
      <c r="Q122" s="2"/>
      <c r="R122" s="2"/>
      <c r="S122" s="2"/>
      <c r="T122" s="2" t="s">
        <v>480</v>
      </c>
      <c r="U122" s="2"/>
      <c r="V122"/>
      <c r="W122"/>
      <c r="X122" s="2"/>
      <c r="Y122" s="2"/>
      <c r="Z122" s="2"/>
      <c r="AA122" s="2"/>
      <c r="AB122" s="2"/>
      <c r="AC122" s="2"/>
      <c r="AD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V122" s="2" t="s">
        <v>478</v>
      </c>
      <c r="BF122" s="2" t="s">
        <v>478</v>
      </c>
      <c r="BL122" s="2" t="s">
        <v>478</v>
      </c>
    </row>
    <row r="123" spans="1:58" ht="12.75">
      <c r="A123" s="2"/>
      <c r="B123" s="3" t="s">
        <v>1635</v>
      </c>
      <c r="C123" s="3" t="s">
        <v>1605</v>
      </c>
      <c r="D123" s="3" t="s">
        <v>1999</v>
      </c>
      <c r="E123" s="3" t="s">
        <v>1078</v>
      </c>
      <c r="F123" s="2"/>
      <c r="G123" s="2"/>
      <c r="H123" s="2"/>
      <c r="I123" s="2"/>
      <c r="J123" s="2" t="s">
        <v>478</v>
      </c>
      <c r="K123" s="2"/>
      <c r="L123" s="2"/>
      <c r="M123" s="2"/>
      <c r="N123" s="2"/>
      <c r="O123" s="2"/>
      <c r="P123" s="2"/>
      <c r="Q123" s="2"/>
      <c r="R123" s="2"/>
      <c r="S123" s="2"/>
      <c r="T123" s="2" t="s">
        <v>480</v>
      </c>
      <c r="U123" s="2"/>
      <c r="V123"/>
      <c r="W123"/>
      <c r="X123" s="2"/>
      <c r="Y123" s="2"/>
      <c r="Z123" s="2"/>
      <c r="AA123" s="2"/>
      <c r="AB123" s="2"/>
      <c r="AC123" s="2"/>
      <c r="AD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Q123" s="2" t="s">
        <v>478</v>
      </c>
      <c r="AV123" s="2" t="s">
        <v>478</v>
      </c>
      <c r="BF123" s="2" t="s">
        <v>478</v>
      </c>
    </row>
    <row r="124" spans="1:69" ht="12.75">
      <c r="A124" s="2"/>
      <c r="B124" s="6" t="s">
        <v>461</v>
      </c>
      <c r="C124" s="6" t="s">
        <v>1605</v>
      </c>
      <c r="D124" s="6" t="s">
        <v>1071</v>
      </c>
      <c r="E124" s="6" t="s">
        <v>1026</v>
      </c>
      <c r="F124" s="2"/>
      <c r="G124" s="2"/>
      <c r="H124" s="2"/>
      <c r="I124" s="2"/>
      <c r="J124" s="2" t="s">
        <v>478</v>
      </c>
      <c r="K124" s="2"/>
      <c r="L124" s="2"/>
      <c r="M124" s="2"/>
      <c r="N124" s="2"/>
      <c r="O124" s="2"/>
      <c r="P124" s="2"/>
      <c r="Q124" s="2"/>
      <c r="R124" s="2"/>
      <c r="S124" s="2"/>
      <c r="T124" s="2" t="s">
        <v>480</v>
      </c>
      <c r="U124" s="2"/>
      <c r="X124" s="2" t="s">
        <v>478</v>
      </c>
      <c r="Y124" s="2"/>
      <c r="Z124" s="2"/>
      <c r="AA124" s="2" t="s">
        <v>478</v>
      </c>
      <c r="AB124" s="2"/>
      <c r="AC124" s="2"/>
      <c r="AD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T124" s="2" t="s">
        <v>478</v>
      </c>
      <c r="BA124" s="2" t="s">
        <v>478</v>
      </c>
      <c r="BJ124" s="2" t="s">
        <v>478</v>
      </c>
      <c r="BQ124" s="2" t="s">
        <v>478</v>
      </c>
    </row>
    <row r="125" spans="1:43" ht="12.75">
      <c r="A125" s="2"/>
      <c r="B125" s="3" t="s">
        <v>1636</v>
      </c>
      <c r="C125" s="3" t="s">
        <v>1601</v>
      </c>
      <c r="D125" s="3" t="s">
        <v>1999</v>
      </c>
      <c r="E125" s="3" t="s">
        <v>1997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/>
      <c r="W125"/>
      <c r="X125" s="2"/>
      <c r="Y125" s="2"/>
      <c r="Z125" s="2"/>
      <c r="AA125" s="2"/>
      <c r="AB125" s="2"/>
      <c r="AC125" s="2"/>
      <c r="AD125" s="2"/>
      <c r="AE125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Q125"/>
    </row>
    <row r="126" spans="1:43" ht="12.75">
      <c r="A126" s="2"/>
      <c r="B126" s="3" t="s">
        <v>1636</v>
      </c>
      <c r="C126" s="3" t="s">
        <v>1601</v>
      </c>
      <c r="D126" s="3" t="s">
        <v>450</v>
      </c>
      <c r="E126" s="3" t="s">
        <v>451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/>
      <c r="W126"/>
      <c r="X126" s="2"/>
      <c r="Y126" s="2"/>
      <c r="Z126" s="2"/>
      <c r="AA126" s="2"/>
      <c r="AB126" s="2"/>
      <c r="AC126" s="2"/>
      <c r="AD126" s="2"/>
      <c r="AE126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Q126"/>
    </row>
    <row r="127" spans="1:43" ht="12.75">
      <c r="A127" s="2"/>
      <c r="B127" s="3" t="s">
        <v>1636</v>
      </c>
      <c r="C127" s="3" t="s">
        <v>1601</v>
      </c>
      <c r="D127" s="3" t="s">
        <v>1999</v>
      </c>
      <c r="E127" s="3" t="s">
        <v>1078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/>
      <c r="W127"/>
      <c r="X127" s="2"/>
      <c r="Y127" s="2"/>
      <c r="Z127" s="2"/>
      <c r="AA127" s="2"/>
      <c r="AB127" s="2"/>
      <c r="AC127" s="2"/>
      <c r="AD127" s="2"/>
      <c r="AE127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Q127"/>
    </row>
    <row r="128" spans="1:43" ht="12.75">
      <c r="A128" s="2"/>
      <c r="B128" s="3" t="s">
        <v>2123</v>
      </c>
      <c r="C128" s="3" t="s">
        <v>2122</v>
      </c>
      <c r="D128" s="3" t="s">
        <v>1620</v>
      </c>
      <c r="E128" s="3" t="s">
        <v>2389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/>
      <c r="W128"/>
      <c r="X128" s="2"/>
      <c r="Y128" s="2"/>
      <c r="Z128" s="2"/>
      <c r="AA128" s="2"/>
      <c r="AB128" s="2"/>
      <c r="AC128" s="2"/>
      <c r="AD128" s="2"/>
      <c r="AE128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Q128"/>
    </row>
    <row r="129" spans="1:75" ht="12.75">
      <c r="A129" s="2"/>
      <c r="B129" s="3" t="s">
        <v>1637</v>
      </c>
      <c r="C129" s="3" t="s">
        <v>1605</v>
      </c>
      <c r="D129" s="3" t="s">
        <v>1999</v>
      </c>
      <c r="E129" s="3" t="s">
        <v>1997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 t="s">
        <v>478</v>
      </c>
      <c r="Q129" s="2"/>
      <c r="R129" s="2"/>
      <c r="S129" s="2"/>
      <c r="T129" s="2" t="s">
        <v>480</v>
      </c>
      <c r="U129" s="2"/>
      <c r="V129"/>
      <c r="W129"/>
      <c r="X129" s="2"/>
      <c r="Y129" s="2"/>
      <c r="Z129" s="2"/>
      <c r="AA129" s="2"/>
      <c r="AB129" s="2"/>
      <c r="AC129" s="2"/>
      <c r="AD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Q129" s="2" t="s">
        <v>478</v>
      </c>
      <c r="AT129" s="2" t="s">
        <v>478</v>
      </c>
      <c r="BW129" s="2" t="s">
        <v>478</v>
      </c>
    </row>
    <row r="130" spans="1:75" ht="12.75">
      <c r="A130" s="2"/>
      <c r="B130" s="3" t="s">
        <v>1637</v>
      </c>
      <c r="C130" s="3" t="s">
        <v>1605</v>
      </c>
      <c r="D130" s="3" t="s">
        <v>1999</v>
      </c>
      <c r="E130" s="3" t="s">
        <v>1078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 t="s">
        <v>478</v>
      </c>
      <c r="Q130" s="2"/>
      <c r="R130" s="2"/>
      <c r="S130" s="2"/>
      <c r="T130" s="2" t="s">
        <v>480</v>
      </c>
      <c r="U130" s="2"/>
      <c r="V130"/>
      <c r="W130"/>
      <c r="X130" s="2"/>
      <c r="Y130" s="2"/>
      <c r="Z130" s="2"/>
      <c r="AA130" s="2"/>
      <c r="AB130" s="2"/>
      <c r="AC130" s="2"/>
      <c r="AD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Q130" s="2" t="s">
        <v>478</v>
      </c>
      <c r="AT130" s="2" t="s">
        <v>478</v>
      </c>
      <c r="BW130" s="2" t="s">
        <v>478</v>
      </c>
    </row>
    <row r="131" spans="1:79" ht="12.75">
      <c r="A131" s="2"/>
      <c r="B131" s="3" t="s">
        <v>65</v>
      </c>
      <c r="C131" s="3" t="s">
        <v>1605</v>
      </c>
      <c r="D131" s="3" t="s">
        <v>1620</v>
      </c>
      <c r="E131" s="3" t="s">
        <v>420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 t="s">
        <v>478</v>
      </c>
      <c r="Q131" s="2"/>
      <c r="R131" s="2"/>
      <c r="S131" s="2"/>
      <c r="T131" s="2" t="s">
        <v>480</v>
      </c>
      <c r="U131" s="2"/>
      <c r="V131"/>
      <c r="W131"/>
      <c r="X131" s="2"/>
      <c r="Y131" s="2"/>
      <c r="Z131" s="2"/>
      <c r="AA131" s="2"/>
      <c r="AB131" s="2"/>
      <c r="AC131" s="2"/>
      <c r="AD131" s="2"/>
      <c r="AF131" s="2"/>
      <c r="AG131" s="2"/>
      <c r="AH131" s="2" t="s">
        <v>478</v>
      </c>
      <c r="AI131" s="2"/>
      <c r="AJ131" s="2"/>
      <c r="AK131" s="2"/>
      <c r="AL131" s="2"/>
      <c r="AM131" s="2"/>
      <c r="AN131" s="2"/>
      <c r="AO131" s="2"/>
      <c r="AP131" s="2" t="s">
        <v>478</v>
      </c>
      <c r="AR131" s="2" t="s">
        <v>478</v>
      </c>
      <c r="AU131" s="2" t="s">
        <v>478</v>
      </c>
      <c r="BX131" s="2" t="s">
        <v>478</v>
      </c>
      <c r="CA131" s="2" t="s">
        <v>478</v>
      </c>
    </row>
    <row r="132" spans="1:83" ht="12.75">
      <c r="A132" s="2"/>
      <c r="B132" s="3" t="s">
        <v>501</v>
      </c>
      <c r="C132" s="3" t="s">
        <v>1605</v>
      </c>
      <c r="D132" s="3" t="s">
        <v>1998</v>
      </c>
      <c r="E132" s="3" t="s">
        <v>627</v>
      </c>
      <c r="F132" s="2"/>
      <c r="G132" s="2"/>
      <c r="H132" s="2"/>
      <c r="I132" s="2" t="s">
        <v>478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 t="s">
        <v>481</v>
      </c>
      <c r="U132" s="2"/>
      <c r="V132"/>
      <c r="W132"/>
      <c r="X132" s="2"/>
      <c r="Y132" s="2"/>
      <c r="Z132" s="2"/>
      <c r="AA132" s="2"/>
      <c r="AB132" s="2"/>
      <c r="AC132" s="2"/>
      <c r="AD132" s="2"/>
      <c r="AF132" s="2" t="s">
        <v>478</v>
      </c>
      <c r="AG132" s="2"/>
      <c r="AH132" s="2"/>
      <c r="AI132" s="2"/>
      <c r="AJ132" s="2"/>
      <c r="AK132" s="2"/>
      <c r="AL132" s="2"/>
      <c r="AM132" s="2"/>
      <c r="AN132" s="2"/>
      <c r="AO132" s="2"/>
      <c r="AY132" s="2" t="s">
        <v>478</v>
      </c>
      <c r="BH132" s="2" t="s">
        <v>478</v>
      </c>
      <c r="BX132" s="2" t="s">
        <v>478</v>
      </c>
      <c r="CE132" s="2" t="s">
        <v>478</v>
      </c>
    </row>
    <row r="133" spans="1:72" ht="12.75">
      <c r="A133" s="2"/>
      <c r="B133" s="3" t="s">
        <v>779</v>
      </c>
      <c r="C133" s="3" t="s">
        <v>1605</v>
      </c>
      <c r="D133" s="3" t="s">
        <v>1999</v>
      </c>
      <c r="E133" s="3" t="s">
        <v>902</v>
      </c>
      <c r="F133" s="2"/>
      <c r="G133" s="2"/>
      <c r="H133" s="2"/>
      <c r="I133" s="2"/>
      <c r="J133" s="2" t="s">
        <v>478</v>
      </c>
      <c r="K133" s="2"/>
      <c r="L133" s="2"/>
      <c r="M133" s="2"/>
      <c r="N133" s="2"/>
      <c r="O133" s="2"/>
      <c r="P133" s="2"/>
      <c r="Q133" s="2"/>
      <c r="R133" s="2"/>
      <c r="S133" s="2"/>
      <c r="T133" s="2" t="s">
        <v>480</v>
      </c>
      <c r="U133" s="2"/>
      <c r="V133"/>
      <c r="W133"/>
      <c r="X133" s="2"/>
      <c r="Y133" s="2"/>
      <c r="Z133" s="2"/>
      <c r="AA133" s="2"/>
      <c r="AB133" s="2"/>
      <c r="AC133" s="2"/>
      <c r="AD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U133" s="2" t="s">
        <v>478</v>
      </c>
      <c r="AZ133" s="2" t="s">
        <v>478</v>
      </c>
      <c r="BJ133" s="2" t="s">
        <v>478</v>
      </c>
      <c r="BS133" s="2" t="s">
        <v>478</v>
      </c>
      <c r="BT133" s="2" t="s">
        <v>478</v>
      </c>
    </row>
    <row r="134" spans="1:73" ht="12.75">
      <c r="A134" s="2"/>
      <c r="B134" s="6" t="s">
        <v>2185</v>
      </c>
      <c r="C134" s="6" t="s">
        <v>1605</v>
      </c>
      <c r="D134" s="6" t="s">
        <v>1071</v>
      </c>
      <c r="E134" s="6" t="s">
        <v>1026</v>
      </c>
      <c r="F134" s="2"/>
      <c r="G134" s="2"/>
      <c r="H134" s="2"/>
      <c r="I134" s="2"/>
      <c r="J134" s="2" t="s">
        <v>478</v>
      </c>
      <c r="K134" s="2"/>
      <c r="L134" s="2"/>
      <c r="M134" s="2"/>
      <c r="N134" s="2"/>
      <c r="O134" s="2"/>
      <c r="P134" s="2"/>
      <c r="Q134" s="2"/>
      <c r="R134" s="2"/>
      <c r="S134" s="2"/>
      <c r="T134" s="2" t="s">
        <v>480</v>
      </c>
      <c r="U134" s="2"/>
      <c r="X134" s="2" t="s">
        <v>478</v>
      </c>
      <c r="Y134" s="2"/>
      <c r="Z134" s="2"/>
      <c r="AA134" s="2" t="s">
        <v>478</v>
      </c>
      <c r="AB134" s="2"/>
      <c r="AC134" s="2"/>
      <c r="AD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Z134" s="2" t="s">
        <v>478</v>
      </c>
      <c r="BJ134" s="2" t="s">
        <v>478</v>
      </c>
      <c r="BS134" s="2" t="s">
        <v>478</v>
      </c>
      <c r="BU134" s="2" t="s">
        <v>478</v>
      </c>
    </row>
    <row r="135" spans="1:72" ht="12.75">
      <c r="A135" s="2"/>
      <c r="B135" s="3" t="s">
        <v>723</v>
      </c>
      <c r="C135" s="3" t="s">
        <v>1605</v>
      </c>
      <c r="D135" s="3" t="s">
        <v>1998</v>
      </c>
      <c r="E135" s="3" t="s">
        <v>769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 t="s">
        <v>478</v>
      </c>
      <c r="R135" s="2"/>
      <c r="S135" s="2"/>
      <c r="T135" s="2" t="s">
        <v>480</v>
      </c>
      <c r="U135" s="2"/>
      <c r="V135"/>
      <c r="W135"/>
      <c r="X135" s="2" t="s">
        <v>478</v>
      </c>
      <c r="Y135" s="2" t="s">
        <v>478</v>
      </c>
      <c r="Z135" s="2"/>
      <c r="AA135" s="2"/>
      <c r="AB135" s="2"/>
      <c r="AC135" s="2"/>
      <c r="AD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Z135" s="2" t="s">
        <v>478</v>
      </c>
      <c r="BH135" s="2" t="s">
        <v>478</v>
      </c>
      <c r="BJ135" s="2" t="s">
        <v>478</v>
      </c>
      <c r="BT135" s="2" t="s">
        <v>478</v>
      </c>
    </row>
    <row r="136" spans="1:43" ht="12.75">
      <c r="A136" s="2"/>
      <c r="B136" s="3" t="s">
        <v>1385</v>
      </c>
      <c r="C136" s="3" t="s">
        <v>1603</v>
      </c>
      <c r="D136" s="3" t="s">
        <v>1999</v>
      </c>
      <c r="E136" s="3" t="s">
        <v>1490</v>
      </c>
      <c r="F136" s="2" t="s">
        <v>478</v>
      </c>
      <c r="G136" s="2" t="s">
        <v>478</v>
      </c>
      <c r="H136" s="2" t="s">
        <v>478</v>
      </c>
      <c r="I136" s="2" t="s">
        <v>478</v>
      </c>
      <c r="J136" s="2"/>
      <c r="K136" s="2" t="s">
        <v>478</v>
      </c>
      <c r="L136" s="2" t="s">
        <v>478</v>
      </c>
      <c r="M136" s="2" t="s">
        <v>478</v>
      </c>
      <c r="N136" s="2" t="s">
        <v>478</v>
      </c>
      <c r="O136" s="2" t="s">
        <v>478</v>
      </c>
      <c r="P136" s="2" t="s">
        <v>478</v>
      </c>
      <c r="Q136" s="2" t="s">
        <v>478</v>
      </c>
      <c r="R136" s="2" t="s">
        <v>478</v>
      </c>
      <c r="S136" s="2" t="s">
        <v>478</v>
      </c>
      <c r="T136" s="2" t="s">
        <v>483</v>
      </c>
      <c r="U136" s="2">
        <v>30</v>
      </c>
      <c r="V136"/>
      <c r="W136" s="2" t="s">
        <v>478</v>
      </c>
      <c r="X136" s="2"/>
      <c r="Y136" s="2"/>
      <c r="Z136" s="2"/>
      <c r="AA136" s="2"/>
      <c r="AB136" s="2"/>
      <c r="AC136" s="2"/>
      <c r="AD136" s="2"/>
      <c r="AE136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Q136"/>
    </row>
    <row r="137" spans="1:85" ht="12.75">
      <c r="A137" s="2"/>
      <c r="B137" s="3" t="s">
        <v>974</v>
      </c>
      <c r="C137" s="3" t="s">
        <v>1605</v>
      </c>
      <c r="D137" s="3" t="s">
        <v>1620</v>
      </c>
      <c r="E137" s="3" t="s">
        <v>925</v>
      </c>
      <c r="F137" s="2"/>
      <c r="G137" s="2"/>
      <c r="H137" s="2"/>
      <c r="I137" s="2" t="s">
        <v>478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 t="s">
        <v>481</v>
      </c>
      <c r="U137" s="2"/>
      <c r="V137"/>
      <c r="W137"/>
      <c r="X137" s="2"/>
      <c r="Y137" s="2"/>
      <c r="Z137" s="2"/>
      <c r="AA137" s="2"/>
      <c r="AB137" s="2"/>
      <c r="AC137" s="2"/>
      <c r="AD137" s="2"/>
      <c r="AF137" s="2" t="s">
        <v>478</v>
      </c>
      <c r="AG137" s="2"/>
      <c r="AH137" s="2"/>
      <c r="AI137" s="2"/>
      <c r="AJ137" s="2"/>
      <c r="AK137" s="2"/>
      <c r="AL137" s="2"/>
      <c r="AM137" s="2"/>
      <c r="AN137" s="2"/>
      <c r="AO137" s="2"/>
      <c r="AP137" s="2" t="s">
        <v>478</v>
      </c>
      <c r="AR137" s="2" t="s">
        <v>478</v>
      </c>
      <c r="AY137" s="2" t="s">
        <v>478</v>
      </c>
      <c r="CE137" s="2" t="s">
        <v>478</v>
      </c>
      <c r="CG137" s="2" t="s">
        <v>478</v>
      </c>
    </row>
    <row r="138" spans="1:41" ht="12.75">
      <c r="A138" s="2"/>
      <c r="B138" s="6" t="s">
        <v>2186</v>
      </c>
      <c r="C138" s="6" t="s">
        <v>1603</v>
      </c>
      <c r="D138" s="6" t="s">
        <v>1620</v>
      </c>
      <c r="E138" s="6" t="s">
        <v>1026</v>
      </c>
      <c r="F138" s="2"/>
      <c r="G138" s="2"/>
      <c r="H138" s="2"/>
      <c r="I138" s="2"/>
      <c r="J138" s="2" t="s">
        <v>478</v>
      </c>
      <c r="K138" s="2"/>
      <c r="L138" s="2"/>
      <c r="M138" s="2"/>
      <c r="N138" s="2"/>
      <c r="O138" s="2"/>
      <c r="P138" s="2"/>
      <c r="Q138" s="2"/>
      <c r="R138" s="2"/>
      <c r="S138" s="2"/>
      <c r="T138" s="2" t="s">
        <v>480</v>
      </c>
      <c r="U138" s="2">
        <v>25</v>
      </c>
      <c r="W138" s="2" t="s">
        <v>478</v>
      </c>
      <c r="X138" s="2"/>
      <c r="Y138" s="2"/>
      <c r="Z138" s="2"/>
      <c r="AA138" s="2"/>
      <c r="AB138" s="2"/>
      <c r="AC138" s="2"/>
      <c r="AD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3" ht="12.75">
      <c r="A139" s="2"/>
      <c r="B139" s="3" t="s">
        <v>1638</v>
      </c>
      <c r="C139" s="3" t="s">
        <v>1630</v>
      </c>
      <c r="D139" s="3" t="s">
        <v>1620</v>
      </c>
      <c r="E139" s="3" t="s">
        <v>1997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 t="s">
        <v>478</v>
      </c>
      <c r="X139" s="2"/>
      <c r="Y139" s="2"/>
      <c r="Z139" s="2"/>
      <c r="AA139" s="2"/>
      <c r="AB139" s="2"/>
      <c r="AC139" s="2"/>
      <c r="AD139" s="2"/>
      <c r="AE139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Q139"/>
    </row>
    <row r="140" spans="1:43" ht="12.75">
      <c r="A140" s="2"/>
      <c r="B140" s="3" t="s">
        <v>1638</v>
      </c>
      <c r="C140" s="3" t="s">
        <v>1630</v>
      </c>
      <c r="D140" s="3" t="s">
        <v>1620</v>
      </c>
      <c r="E140" s="3" t="s">
        <v>1078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 t="s">
        <v>478</v>
      </c>
      <c r="X140" s="2"/>
      <c r="Y140" s="2"/>
      <c r="Z140" s="2"/>
      <c r="AA140" s="2"/>
      <c r="AB140" s="2"/>
      <c r="AC140" s="2"/>
      <c r="AD140" s="2"/>
      <c r="AE140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Q140"/>
    </row>
    <row r="141" spans="1:43" ht="12.75">
      <c r="A141" s="2"/>
      <c r="B141" s="3" t="s">
        <v>1073</v>
      </c>
      <c r="C141" s="3" t="s">
        <v>1630</v>
      </c>
      <c r="D141" s="3" t="s">
        <v>1619</v>
      </c>
      <c r="E141" s="3" t="s">
        <v>1097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 t="s">
        <v>478</v>
      </c>
      <c r="W141" s="2" t="s">
        <v>478</v>
      </c>
      <c r="X141" s="2"/>
      <c r="Y141" s="2"/>
      <c r="Z141" s="2"/>
      <c r="AA141" s="2"/>
      <c r="AB141" s="2"/>
      <c r="AC141" s="2"/>
      <c r="AD141" s="2"/>
      <c r="AE141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Q141"/>
    </row>
    <row r="142" spans="1:85" ht="12.75">
      <c r="A142" s="2"/>
      <c r="B142" s="3" t="s">
        <v>66</v>
      </c>
      <c r="C142" s="3" t="s">
        <v>1605</v>
      </c>
      <c r="D142" s="3" t="s">
        <v>1620</v>
      </c>
      <c r="E142" s="3" t="s">
        <v>420</v>
      </c>
      <c r="F142" s="2" t="s">
        <v>478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 t="s">
        <v>480</v>
      </c>
      <c r="U142" s="2"/>
      <c r="V142"/>
      <c r="W142"/>
      <c r="X142" s="2"/>
      <c r="Y142" s="2"/>
      <c r="Z142" s="2"/>
      <c r="AA142" s="2"/>
      <c r="AB142" s="2"/>
      <c r="AC142" s="2"/>
      <c r="AD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 t="s">
        <v>478</v>
      </c>
      <c r="AR142" s="2" t="s">
        <v>478</v>
      </c>
      <c r="AU142" s="2" t="s">
        <v>478</v>
      </c>
      <c r="CA142" s="2" t="s">
        <v>478</v>
      </c>
      <c r="CG142" s="2" t="s">
        <v>478</v>
      </c>
    </row>
    <row r="143" spans="1:69" ht="12.75">
      <c r="A143" s="2"/>
      <c r="B143" s="6" t="s">
        <v>1319</v>
      </c>
      <c r="C143" s="6" t="s">
        <v>1605</v>
      </c>
      <c r="D143" s="6" t="s">
        <v>1071</v>
      </c>
      <c r="E143" s="6" t="s">
        <v>759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 t="s">
        <v>478</v>
      </c>
      <c r="Q143" s="7"/>
      <c r="R143" s="7"/>
      <c r="S143" s="7"/>
      <c r="T143" s="2" t="s">
        <v>480</v>
      </c>
      <c r="U143" s="2"/>
      <c r="V143" s="7"/>
      <c r="W143" s="7"/>
      <c r="X143" s="7"/>
      <c r="Y143" s="7"/>
      <c r="Z143" s="7"/>
      <c r="AA143" s="7"/>
      <c r="AB143" s="7"/>
      <c r="AC143" s="7" t="s">
        <v>478</v>
      </c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W143" s="2" t="s">
        <v>478</v>
      </c>
      <c r="BJ143" s="2" t="s">
        <v>478</v>
      </c>
      <c r="BQ143" s="2" t="s">
        <v>478</v>
      </c>
    </row>
    <row r="144" spans="1:43" ht="12.75">
      <c r="A144" s="2"/>
      <c r="B144" s="3" t="s">
        <v>1358</v>
      </c>
      <c r="C144" s="3" t="s">
        <v>1615</v>
      </c>
      <c r="D144" s="3" t="s">
        <v>1998</v>
      </c>
      <c r="E144" s="3" t="s">
        <v>1490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 t="s">
        <v>478</v>
      </c>
      <c r="T144" s="2"/>
      <c r="U144" s="2"/>
      <c r="V144"/>
      <c r="W144"/>
      <c r="X144" s="2"/>
      <c r="Y144" s="2"/>
      <c r="Z144" s="2"/>
      <c r="AA144" s="2"/>
      <c r="AB144" s="2"/>
      <c r="AC144" s="2"/>
      <c r="AD144" s="2"/>
      <c r="AE144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Q144"/>
    </row>
    <row r="145" spans="1:43" ht="12.75">
      <c r="A145" s="2"/>
      <c r="B145" s="3" t="s">
        <v>1639</v>
      </c>
      <c r="C145" s="3" t="s">
        <v>1630</v>
      </c>
      <c r="D145" s="3" t="s">
        <v>1998</v>
      </c>
      <c r="E145" s="3" t="s">
        <v>1997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W145" s="2" t="s">
        <v>478</v>
      </c>
      <c r="X145" s="2"/>
      <c r="Y145" s="2"/>
      <c r="Z145" s="2"/>
      <c r="AA145" s="2"/>
      <c r="AB145" s="2"/>
      <c r="AC145" s="2"/>
      <c r="AD145" s="2"/>
      <c r="AE145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Q145"/>
    </row>
    <row r="146" spans="1:43" ht="12.75">
      <c r="A146" s="2"/>
      <c r="B146" s="3" t="s">
        <v>1639</v>
      </c>
      <c r="C146" s="3" t="s">
        <v>1630</v>
      </c>
      <c r="D146" s="3" t="s">
        <v>1998</v>
      </c>
      <c r="E146" s="3" t="s">
        <v>1078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W146" s="2" t="s">
        <v>478</v>
      </c>
      <c r="X146" s="2"/>
      <c r="Y146" s="2"/>
      <c r="Z146" s="2"/>
      <c r="AA146" s="2"/>
      <c r="AB146" s="2"/>
      <c r="AC146" s="2"/>
      <c r="AD146" s="2"/>
      <c r="AE146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Q146"/>
    </row>
    <row r="147" spans="1:43" ht="12.75">
      <c r="A147" s="2"/>
      <c r="B147" s="3" t="s">
        <v>1074</v>
      </c>
      <c r="C147" s="3" t="s">
        <v>1630</v>
      </c>
      <c r="D147" s="3" t="s">
        <v>1619</v>
      </c>
      <c r="E147" s="3" t="s">
        <v>1097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 t="s">
        <v>478</v>
      </c>
      <c r="W147" s="2" t="s">
        <v>478</v>
      </c>
      <c r="X147" s="2"/>
      <c r="Y147" s="2"/>
      <c r="Z147" s="2"/>
      <c r="AA147" s="2"/>
      <c r="AB147" s="2"/>
      <c r="AC147" s="2"/>
      <c r="AD147" s="2"/>
      <c r="AE147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Q147"/>
    </row>
    <row r="148" spans="1:43" ht="12.75">
      <c r="A148" s="2"/>
      <c r="B148" s="3" t="s">
        <v>2413</v>
      </c>
      <c r="C148" s="3" t="s">
        <v>1601</v>
      </c>
      <c r="D148" s="3" t="s">
        <v>1998</v>
      </c>
      <c r="E148" s="3" t="s">
        <v>1718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/>
      <c r="W148"/>
      <c r="X148" s="2"/>
      <c r="Y148" s="2"/>
      <c r="Z148" s="2"/>
      <c r="AA148" s="2"/>
      <c r="AB148" s="2"/>
      <c r="AC148" s="2"/>
      <c r="AD148" s="2"/>
      <c r="AE148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Q148"/>
    </row>
    <row r="149" spans="1:43" ht="12.75">
      <c r="A149" s="2"/>
      <c r="B149" s="3" t="s">
        <v>2124</v>
      </c>
      <c r="C149" s="3" t="s">
        <v>1630</v>
      </c>
      <c r="D149" s="3" t="s">
        <v>1999</v>
      </c>
      <c r="E149" s="3" t="s">
        <v>2389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 t="s">
        <v>478</v>
      </c>
      <c r="W149" s="2" t="s">
        <v>478</v>
      </c>
      <c r="X149" s="2" t="s">
        <v>478</v>
      </c>
      <c r="Y149" s="2"/>
      <c r="Z149" s="2"/>
      <c r="AA149" s="2"/>
      <c r="AB149" s="2"/>
      <c r="AC149" s="2"/>
      <c r="AD149" s="2"/>
      <c r="AE149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Q149"/>
    </row>
    <row r="150" spans="1:76" ht="12.75">
      <c r="A150" s="2"/>
      <c r="B150" s="3" t="s">
        <v>150</v>
      </c>
      <c r="C150" s="3" t="s">
        <v>1605</v>
      </c>
      <c r="D150" s="3" t="s">
        <v>1620</v>
      </c>
      <c r="E150" s="3" t="s">
        <v>1595</v>
      </c>
      <c r="F150" s="2"/>
      <c r="G150" s="2"/>
      <c r="H150" s="2"/>
      <c r="I150" s="2"/>
      <c r="J150" s="2" t="s">
        <v>478</v>
      </c>
      <c r="K150" s="2"/>
      <c r="L150" s="2"/>
      <c r="M150" s="2"/>
      <c r="N150" s="2"/>
      <c r="O150" s="2"/>
      <c r="P150" s="2" t="s">
        <v>478</v>
      </c>
      <c r="Q150" s="2"/>
      <c r="R150" s="2"/>
      <c r="S150" s="2" t="s">
        <v>478</v>
      </c>
      <c r="T150" s="2" t="s">
        <v>483</v>
      </c>
      <c r="U150" s="2"/>
      <c r="V150"/>
      <c r="W150"/>
      <c r="X150" s="2"/>
      <c r="Y150" s="2"/>
      <c r="Z150" s="2"/>
      <c r="AA150" s="2"/>
      <c r="AB150" s="2"/>
      <c r="AC150" s="2"/>
      <c r="AD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 t="s">
        <v>478</v>
      </c>
      <c r="AQ150" s="2" t="s">
        <v>478</v>
      </c>
      <c r="AY150" s="2" t="s">
        <v>478</v>
      </c>
      <c r="BX150" s="2" t="s">
        <v>478</v>
      </c>
    </row>
    <row r="151" spans="1:76" ht="12.75">
      <c r="A151" s="2"/>
      <c r="B151" s="3" t="s">
        <v>151</v>
      </c>
      <c r="C151" s="3" t="s">
        <v>1605</v>
      </c>
      <c r="D151" s="3" t="s">
        <v>1620</v>
      </c>
      <c r="E151" s="3" t="s">
        <v>1595</v>
      </c>
      <c r="F151" s="2"/>
      <c r="G151" s="2"/>
      <c r="H151" s="2"/>
      <c r="I151" s="2"/>
      <c r="J151" s="2" t="s">
        <v>478</v>
      </c>
      <c r="K151" s="2"/>
      <c r="L151" s="2"/>
      <c r="M151" s="2"/>
      <c r="N151" s="2"/>
      <c r="O151" s="2"/>
      <c r="P151" s="2" t="s">
        <v>478</v>
      </c>
      <c r="Q151" s="2"/>
      <c r="R151" s="2"/>
      <c r="S151" s="2" t="s">
        <v>478</v>
      </c>
      <c r="T151" s="2" t="s">
        <v>483</v>
      </c>
      <c r="U151" s="2"/>
      <c r="V151"/>
      <c r="W151"/>
      <c r="X151" s="2"/>
      <c r="Y151" s="2"/>
      <c r="Z151" s="2"/>
      <c r="AA151" s="2"/>
      <c r="AB151" s="2"/>
      <c r="AC151" s="2"/>
      <c r="AD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 t="s">
        <v>478</v>
      </c>
      <c r="AQ151" s="2" t="s">
        <v>478</v>
      </c>
      <c r="AY151" s="2" t="s">
        <v>478</v>
      </c>
      <c r="BX151" s="2" t="s">
        <v>478</v>
      </c>
    </row>
    <row r="152" spans="1:43" ht="12.75">
      <c r="A152" s="2"/>
      <c r="B152" s="3" t="s">
        <v>67</v>
      </c>
      <c r="C152" s="3" t="s">
        <v>1630</v>
      </c>
      <c r="D152" s="3" t="s">
        <v>1620</v>
      </c>
      <c r="E152" s="3" t="s">
        <v>420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 t="s">
        <v>478</v>
      </c>
      <c r="X152" s="2"/>
      <c r="Y152" s="2"/>
      <c r="Z152" s="2"/>
      <c r="AA152" s="2"/>
      <c r="AB152" s="2"/>
      <c r="AC152" s="2"/>
      <c r="AD152" s="2"/>
      <c r="AE15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Q152"/>
    </row>
    <row r="153" spans="1:43" ht="12.75">
      <c r="A153" s="2"/>
      <c r="B153" s="3" t="s">
        <v>1492</v>
      </c>
      <c r="C153" s="3" t="s">
        <v>1630</v>
      </c>
      <c r="D153" s="3" t="s">
        <v>1998</v>
      </c>
      <c r="E153" s="3" t="s">
        <v>1595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 t="s">
        <v>478</v>
      </c>
      <c r="T153" s="2"/>
      <c r="U153" s="2"/>
      <c r="W153" s="2" t="s">
        <v>478</v>
      </c>
      <c r="X153" s="2"/>
      <c r="Y153" s="2"/>
      <c r="Z153" s="2"/>
      <c r="AA153" s="2"/>
      <c r="AB153" s="2"/>
      <c r="AC153" s="2"/>
      <c r="AD153" s="2"/>
      <c r="AE153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Q153"/>
    </row>
    <row r="154" spans="1:43" ht="12.75">
      <c r="A154" s="2"/>
      <c r="B154" s="3" t="s">
        <v>1386</v>
      </c>
      <c r="C154" s="3" t="s">
        <v>1603</v>
      </c>
      <c r="D154" s="3" t="s">
        <v>1999</v>
      </c>
      <c r="E154" s="3" t="s">
        <v>1490</v>
      </c>
      <c r="F154" s="2" t="s">
        <v>478</v>
      </c>
      <c r="G154" s="2" t="s">
        <v>478</v>
      </c>
      <c r="H154" s="2" t="s">
        <v>478</v>
      </c>
      <c r="I154" s="2" t="s">
        <v>478</v>
      </c>
      <c r="J154" s="2" t="s">
        <v>478</v>
      </c>
      <c r="K154" s="2" t="s">
        <v>478</v>
      </c>
      <c r="L154" s="2" t="s">
        <v>478</v>
      </c>
      <c r="M154" s="2" t="s">
        <v>478</v>
      </c>
      <c r="N154" s="2" t="s">
        <v>478</v>
      </c>
      <c r="O154" s="2" t="s">
        <v>478</v>
      </c>
      <c r="P154" s="2" t="s">
        <v>478</v>
      </c>
      <c r="Q154" s="2" t="s">
        <v>478</v>
      </c>
      <c r="R154" s="2" t="s">
        <v>478</v>
      </c>
      <c r="S154" s="2" t="s">
        <v>478</v>
      </c>
      <c r="T154" s="2" t="s">
        <v>483</v>
      </c>
      <c r="U154" s="2">
        <v>30</v>
      </c>
      <c r="V154"/>
      <c r="W154" s="2" t="s">
        <v>478</v>
      </c>
      <c r="X154" s="2"/>
      <c r="Y154" s="2"/>
      <c r="Z154" s="2"/>
      <c r="AA154" s="2"/>
      <c r="AB154" s="2"/>
      <c r="AC154" s="2"/>
      <c r="AD154" s="2"/>
      <c r="AE154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Q154"/>
    </row>
    <row r="155" spans="1:43" ht="12.75">
      <c r="A155" s="2"/>
      <c r="B155" s="3" t="s">
        <v>2125</v>
      </c>
      <c r="C155" s="3" t="s">
        <v>1695</v>
      </c>
      <c r="D155" s="3" t="s">
        <v>1620</v>
      </c>
      <c r="E155" s="3" t="s">
        <v>2389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/>
      <c r="W155"/>
      <c r="X155" s="2"/>
      <c r="Y155" s="2"/>
      <c r="Z155" s="2"/>
      <c r="AA155" s="2"/>
      <c r="AB155" s="2"/>
      <c r="AC155" s="2"/>
      <c r="AD155" s="2"/>
      <c r="AE155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Q155"/>
    </row>
    <row r="156" spans="1:43" ht="12.75">
      <c r="A156" s="2"/>
      <c r="B156" s="3" t="s">
        <v>2004</v>
      </c>
      <c r="C156" s="3" t="s">
        <v>1601</v>
      </c>
      <c r="D156" s="3" t="s">
        <v>1620</v>
      </c>
      <c r="E156" s="3" t="s">
        <v>2119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/>
      <c r="W156"/>
      <c r="X156" s="2"/>
      <c r="Y156" s="2"/>
      <c r="Z156" s="2"/>
      <c r="AA156" s="2"/>
      <c r="AB156" s="2"/>
      <c r="AC156" s="2"/>
      <c r="AD156" s="2"/>
      <c r="AE156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Q156"/>
    </row>
    <row r="157" spans="1:43" ht="12.75">
      <c r="A157" s="2"/>
      <c r="B157" s="3" t="s">
        <v>2414</v>
      </c>
      <c r="C157" s="3" t="s">
        <v>1655</v>
      </c>
      <c r="D157" s="3" t="s">
        <v>1998</v>
      </c>
      <c r="E157" s="3" t="s">
        <v>1718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/>
      <c r="W157"/>
      <c r="X157" s="2" t="s">
        <v>478</v>
      </c>
      <c r="Y157" s="2"/>
      <c r="Z157" s="2"/>
      <c r="AA157" s="2"/>
      <c r="AB157" s="2"/>
      <c r="AC157" s="2"/>
      <c r="AD157" s="2"/>
      <c r="AE157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Q157"/>
    </row>
    <row r="158" spans="1:43" ht="12.75">
      <c r="A158" s="2"/>
      <c r="B158" s="3" t="s">
        <v>1640</v>
      </c>
      <c r="C158" s="3" t="s">
        <v>1615</v>
      </c>
      <c r="D158" s="3" t="s">
        <v>1998</v>
      </c>
      <c r="E158" s="3" t="s">
        <v>1997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/>
      <c r="W158"/>
      <c r="X158" s="2"/>
      <c r="Y158" s="2"/>
      <c r="Z158" s="2"/>
      <c r="AA158" s="2"/>
      <c r="AB158" s="2"/>
      <c r="AC158" s="2"/>
      <c r="AD158" s="2"/>
      <c r="AE158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Q158"/>
    </row>
    <row r="159" spans="1:43" ht="12.75">
      <c r="A159" s="2"/>
      <c r="B159" s="3" t="s">
        <v>1640</v>
      </c>
      <c r="C159" s="3" t="s">
        <v>1615</v>
      </c>
      <c r="D159" s="3" t="s">
        <v>1998</v>
      </c>
      <c r="E159" s="3" t="s">
        <v>1078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/>
      <c r="W159"/>
      <c r="X159" s="2"/>
      <c r="Y159" s="2"/>
      <c r="Z159" s="2"/>
      <c r="AA159" s="2"/>
      <c r="AB159" s="2"/>
      <c r="AC159" s="2"/>
      <c r="AD159" s="2"/>
      <c r="AE159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Q159"/>
    </row>
    <row r="160" spans="1:69" ht="12.75">
      <c r="A160" s="2"/>
      <c r="B160" s="3" t="s">
        <v>502</v>
      </c>
      <c r="C160" s="3" t="s">
        <v>1605</v>
      </c>
      <c r="D160" s="3" t="s">
        <v>1999</v>
      </c>
      <c r="E160" s="3" t="s">
        <v>627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 t="s">
        <v>478</v>
      </c>
      <c r="Q160" s="2"/>
      <c r="R160" s="2"/>
      <c r="S160" s="2"/>
      <c r="T160" s="2" t="s">
        <v>480</v>
      </c>
      <c r="U160" s="2"/>
      <c r="V160"/>
      <c r="W160"/>
      <c r="X160" s="2"/>
      <c r="Y160" s="2"/>
      <c r="Z160" s="2"/>
      <c r="AA160" s="2"/>
      <c r="AB160" s="2"/>
      <c r="AC160" s="2"/>
      <c r="AD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T160" s="2" t="s">
        <v>478</v>
      </c>
      <c r="AY160" s="2" t="s">
        <v>478</v>
      </c>
      <c r="BQ160" s="2" t="s">
        <v>478</v>
      </c>
    </row>
    <row r="161" spans="1:43" ht="12.75">
      <c r="A161" s="2"/>
      <c r="B161" s="3" t="s">
        <v>68</v>
      </c>
      <c r="C161" s="3" t="s">
        <v>1630</v>
      </c>
      <c r="D161" s="3" t="s">
        <v>1620</v>
      </c>
      <c r="E161" s="3" t="s">
        <v>420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W161" s="2" t="s">
        <v>478</v>
      </c>
      <c r="X161" s="2"/>
      <c r="Y161" s="2"/>
      <c r="Z161" s="2"/>
      <c r="AA161" s="2"/>
      <c r="AB161" s="2"/>
      <c r="AC161" s="2"/>
      <c r="AD161" s="2"/>
      <c r="AE161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Q161"/>
    </row>
    <row r="162" spans="1:43" ht="12.75">
      <c r="A162" s="2"/>
      <c r="B162" s="3" t="s">
        <v>780</v>
      </c>
      <c r="C162" s="3" t="s">
        <v>1623</v>
      </c>
      <c r="D162" s="3" t="s">
        <v>1998</v>
      </c>
      <c r="E162" s="3" t="s">
        <v>902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 t="s">
        <v>478</v>
      </c>
      <c r="R162" s="2"/>
      <c r="S162" s="2"/>
      <c r="T162" s="2" t="s">
        <v>480</v>
      </c>
      <c r="U162" s="2"/>
      <c r="V162"/>
      <c r="W162"/>
      <c r="X162" s="2"/>
      <c r="Y162" s="2"/>
      <c r="Z162" s="2"/>
      <c r="AA162" s="2"/>
      <c r="AB162" s="2"/>
      <c r="AC162" s="2"/>
      <c r="AD162" s="2"/>
      <c r="AE16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Q162"/>
    </row>
    <row r="163" spans="1:86" ht="12.75">
      <c r="A163" s="2"/>
      <c r="B163" s="6" t="s">
        <v>1320</v>
      </c>
      <c r="C163" s="6" t="s">
        <v>1605</v>
      </c>
      <c r="D163" s="6" t="s">
        <v>1071</v>
      </c>
      <c r="E163" s="6" t="s">
        <v>759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 t="s">
        <v>478</v>
      </c>
      <c r="Q163" s="7"/>
      <c r="R163" s="7"/>
      <c r="S163" s="7" t="s">
        <v>478</v>
      </c>
      <c r="T163" s="2" t="s">
        <v>483</v>
      </c>
      <c r="U163" s="2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Z163" s="2" t="s">
        <v>478</v>
      </c>
      <c r="BJ163" s="2" t="s">
        <v>478</v>
      </c>
      <c r="BQ163" s="2" t="s">
        <v>478</v>
      </c>
      <c r="CH163" s="2" t="s">
        <v>478</v>
      </c>
    </row>
    <row r="164" spans="1:85" ht="12.75">
      <c r="A164" s="2"/>
      <c r="B164" s="3" t="s">
        <v>503</v>
      </c>
      <c r="C164" s="3" t="s">
        <v>1605</v>
      </c>
      <c r="D164" s="3" t="s">
        <v>1999</v>
      </c>
      <c r="E164" s="3" t="s">
        <v>627</v>
      </c>
      <c r="F164" s="2"/>
      <c r="G164" s="2"/>
      <c r="H164" s="2"/>
      <c r="I164" s="2" t="s">
        <v>478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 t="s">
        <v>481</v>
      </c>
      <c r="U164" s="2"/>
      <c r="V164"/>
      <c r="W164"/>
      <c r="X164" s="2"/>
      <c r="Y164" s="2"/>
      <c r="Z164" s="2"/>
      <c r="AA164" s="2"/>
      <c r="AB164" s="2"/>
      <c r="AC164" s="2"/>
      <c r="AD164" s="2"/>
      <c r="AF164" s="2" t="s">
        <v>478</v>
      </c>
      <c r="AG164" s="2"/>
      <c r="AH164" s="2"/>
      <c r="AI164" s="2"/>
      <c r="AJ164" s="2"/>
      <c r="AK164" s="2"/>
      <c r="AL164" s="2"/>
      <c r="AM164" s="2"/>
      <c r="AN164" s="2"/>
      <c r="AO164" s="2"/>
      <c r="AW164" s="2" t="s">
        <v>478</v>
      </c>
      <c r="BT164" s="2" t="s">
        <v>478</v>
      </c>
      <c r="CA164" s="2" t="s">
        <v>478</v>
      </c>
      <c r="CG164" s="2" t="s">
        <v>478</v>
      </c>
    </row>
    <row r="165" spans="1:67" ht="12.75">
      <c r="A165" s="2"/>
      <c r="B165" s="3" t="s">
        <v>1159</v>
      </c>
      <c r="C165" s="3" t="s">
        <v>1605</v>
      </c>
      <c r="D165" s="3" t="s">
        <v>1620</v>
      </c>
      <c r="E165" s="3" t="s">
        <v>1098</v>
      </c>
      <c r="F165" s="2"/>
      <c r="G165" s="2"/>
      <c r="H165" s="2" t="s">
        <v>478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 t="s">
        <v>482</v>
      </c>
      <c r="U165" s="2"/>
      <c r="V165"/>
      <c r="W165"/>
      <c r="X165" s="2"/>
      <c r="Y165" s="2"/>
      <c r="Z165" s="2"/>
      <c r="AA165" s="2"/>
      <c r="AB165" s="2"/>
      <c r="AC165" s="2"/>
      <c r="AD165" s="2"/>
      <c r="AF165" s="2"/>
      <c r="AG165" s="2" t="s">
        <v>478</v>
      </c>
      <c r="AH165" s="2"/>
      <c r="AI165" s="2"/>
      <c r="AJ165" s="2"/>
      <c r="AK165" s="2"/>
      <c r="AL165" s="2"/>
      <c r="AM165" s="2"/>
      <c r="AN165" s="2"/>
      <c r="AO165" s="2"/>
      <c r="AP165" s="2" t="s">
        <v>478</v>
      </c>
      <c r="AR165" s="2" t="s">
        <v>478</v>
      </c>
      <c r="AV165" s="2" t="s">
        <v>478</v>
      </c>
      <c r="AX165" s="2" t="s">
        <v>478</v>
      </c>
      <c r="BO165" s="2" t="s">
        <v>478</v>
      </c>
    </row>
    <row r="166" spans="1:87" ht="12.75">
      <c r="A166" s="2"/>
      <c r="B166" s="3" t="s">
        <v>781</v>
      </c>
      <c r="C166" s="3" t="s">
        <v>1605</v>
      </c>
      <c r="D166" s="3" t="s">
        <v>1998</v>
      </c>
      <c r="E166" s="3" t="s">
        <v>902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 t="s">
        <v>478</v>
      </c>
      <c r="Q166" s="2"/>
      <c r="R166" s="2"/>
      <c r="S166" s="2"/>
      <c r="T166" s="2" t="s">
        <v>480</v>
      </c>
      <c r="U166" s="2"/>
      <c r="V166"/>
      <c r="W166"/>
      <c r="X166" s="2"/>
      <c r="Y166" s="2"/>
      <c r="Z166" s="2"/>
      <c r="AA166" s="2"/>
      <c r="AB166" s="2"/>
      <c r="AC166" s="2"/>
      <c r="AD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T166" s="2" t="s">
        <v>478</v>
      </c>
      <c r="BW166" s="2" t="s">
        <v>478</v>
      </c>
      <c r="CI166" s="2" t="s">
        <v>478</v>
      </c>
    </row>
    <row r="167" spans="1:43" ht="12.75">
      <c r="A167" s="2"/>
      <c r="B167" s="3" t="s">
        <v>2126</v>
      </c>
      <c r="C167" s="3" t="s">
        <v>1601</v>
      </c>
      <c r="D167" s="3" t="s">
        <v>1998</v>
      </c>
      <c r="E167" s="3" t="s">
        <v>2389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/>
      <c r="W167"/>
      <c r="X167" s="2"/>
      <c r="Y167" s="2"/>
      <c r="Z167" s="2"/>
      <c r="AA167" s="2"/>
      <c r="AB167" s="2"/>
      <c r="AC167" s="2"/>
      <c r="AD167" s="2"/>
      <c r="AE167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Q167"/>
    </row>
    <row r="168" spans="1:43" ht="12.75">
      <c r="A168" s="2"/>
      <c r="B168" s="3" t="s">
        <v>504</v>
      </c>
      <c r="C168" s="3" t="s">
        <v>1603</v>
      </c>
      <c r="D168" s="3" t="s">
        <v>1999</v>
      </c>
      <c r="E168" s="3" t="s">
        <v>627</v>
      </c>
      <c r="F168" s="2"/>
      <c r="G168" s="2"/>
      <c r="H168" s="2"/>
      <c r="I168" s="2" t="s">
        <v>478</v>
      </c>
      <c r="J168" s="2"/>
      <c r="K168" s="2"/>
      <c r="L168" s="2"/>
      <c r="M168" s="2"/>
      <c r="N168" s="2" t="s">
        <v>478</v>
      </c>
      <c r="O168" s="2"/>
      <c r="P168" s="2"/>
      <c r="Q168" s="2"/>
      <c r="R168" s="2"/>
      <c r="S168" s="2"/>
      <c r="T168" s="2" t="s">
        <v>480</v>
      </c>
      <c r="U168" s="2">
        <v>35</v>
      </c>
      <c r="V168" s="2" t="s">
        <v>478</v>
      </c>
      <c r="W168"/>
      <c r="X168" s="2"/>
      <c r="Y168" s="2"/>
      <c r="Z168" s="2"/>
      <c r="AA168" s="2"/>
      <c r="AB168" s="2"/>
      <c r="AC168" s="2"/>
      <c r="AD168" s="2"/>
      <c r="AE168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Q168"/>
    </row>
    <row r="169" spans="1:43" ht="12.75">
      <c r="A169" s="2"/>
      <c r="B169" s="3" t="s">
        <v>1641</v>
      </c>
      <c r="C169" s="3" t="s">
        <v>1630</v>
      </c>
      <c r="D169" s="3" t="s">
        <v>1620</v>
      </c>
      <c r="E169" s="3" t="s">
        <v>1997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 t="s">
        <v>478</v>
      </c>
      <c r="X169" s="2"/>
      <c r="Y169" s="2"/>
      <c r="Z169" s="2"/>
      <c r="AA169" s="2"/>
      <c r="AB169" s="2"/>
      <c r="AC169" s="2"/>
      <c r="AD169" s="2"/>
      <c r="AE169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Q169"/>
    </row>
    <row r="170" spans="1:43" ht="12.75">
      <c r="A170" s="2"/>
      <c r="B170" s="3" t="s">
        <v>1641</v>
      </c>
      <c r="C170" s="3" t="s">
        <v>1630</v>
      </c>
      <c r="D170" s="3" t="s">
        <v>1620</v>
      </c>
      <c r="E170" s="3" t="s">
        <v>1078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 t="s">
        <v>478</v>
      </c>
      <c r="X170" s="2"/>
      <c r="Y170" s="2"/>
      <c r="Z170" s="2"/>
      <c r="AA170" s="2"/>
      <c r="AB170" s="2"/>
      <c r="AC170" s="2"/>
      <c r="AD170" s="2"/>
      <c r="AE170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Q170"/>
    </row>
    <row r="171" spans="1:43" ht="12.75">
      <c r="A171" s="2"/>
      <c r="B171" s="3" t="s">
        <v>2127</v>
      </c>
      <c r="C171" s="3" t="s">
        <v>2128</v>
      </c>
      <c r="D171" s="3" t="s">
        <v>1620</v>
      </c>
      <c r="E171" s="3" t="s">
        <v>2389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/>
      <c r="W171"/>
      <c r="X171" s="2"/>
      <c r="Y171" s="2"/>
      <c r="Z171" s="2"/>
      <c r="AA171" s="2"/>
      <c r="AB171" s="2"/>
      <c r="AC171" s="2"/>
      <c r="AD171" s="2"/>
      <c r="AE171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Q171"/>
    </row>
    <row r="172" spans="1:85" ht="12.75">
      <c r="A172" s="2"/>
      <c r="B172" s="3" t="s">
        <v>69</v>
      </c>
      <c r="C172" s="3" t="s">
        <v>1605</v>
      </c>
      <c r="D172" s="3" t="s">
        <v>1620</v>
      </c>
      <c r="E172" s="3" t="s">
        <v>420</v>
      </c>
      <c r="F172" s="2"/>
      <c r="G172" s="2"/>
      <c r="H172" s="2" t="s">
        <v>478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 t="s">
        <v>480</v>
      </c>
      <c r="U172" s="2"/>
      <c r="V172"/>
      <c r="W172"/>
      <c r="X172" s="2"/>
      <c r="Y172" s="2"/>
      <c r="Z172" s="2"/>
      <c r="AA172" s="2"/>
      <c r="AB172" s="2"/>
      <c r="AC172" s="2"/>
      <c r="AD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 t="s">
        <v>478</v>
      </c>
      <c r="AW172" s="2" t="s">
        <v>478</v>
      </c>
      <c r="BH172" s="2" t="s">
        <v>478</v>
      </c>
      <c r="BQ172" s="2" t="s">
        <v>478</v>
      </c>
      <c r="CG172" s="2" t="s">
        <v>478</v>
      </c>
    </row>
    <row r="173" spans="1:43" ht="12.75">
      <c r="A173" s="2"/>
      <c r="B173" s="3" t="s">
        <v>70</v>
      </c>
      <c r="C173" s="3" t="s">
        <v>1630</v>
      </c>
      <c r="D173" s="3" t="s">
        <v>1999</v>
      </c>
      <c r="E173" s="3" t="s">
        <v>420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 t="s">
        <v>478</v>
      </c>
      <c r="W173" s="2" t="s">
        <v>478</v>
      </c>
      <c r="X173" s="2"/>
      <c r="Y173" s="2"/>
      <c r="Z173" s="2"/>
      <c r="AA173" s="2"/>
      <c r="AB173" s="2"/>
      <c r="AC173" s="2"/>
      <c r="AD173" s="2"/>
      <c r="AE173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Q173"/>
    </row>
    <row r="174" spans="1:43" ht="12.75">
      <c r="A174" s="2"/>
      <c r="B174" s="3" t="s">
        <v>1642</v>
      </c>
      <c r="C174" s="3" t="s">
        <v>1630</v>
      </c>
      <c r="D174" s="3" t="s">
        <v>1998</v>
      </c>
      <c r="E174" s="3" t="s">
        <v>1997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 t="s">
        <v>478</v>
      </c>
      <c r="X174" s="2"/>
      <c r="Y174" s="2"/>
      <c r="Z174" s="2"/>
      <c r="AA174" s="2"/>
      <c r="AB174" s="2"/>
      <c r="AC174" s="2"/>
      <c r="AD174" s="2"/>
      <c r="AE174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Q174"/>
    </row>
    <row r="175" spans="1:43" ht="12.75">
      <c r="A175" s="2"/>
      <c r="B175" s="3" t="s">
        <v>1642</v>
      </c>
      <c r="C175" s="3" t="s">
        <v>1630</v>
      </c>
      <c r="D175" s="3" t="s">
        <v>445</v>
      </c>
      <c r="E175" s="3" t="s">
        <v>43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 t="s">
        <v>478</v>
      </c>
      <c r="X175" s="2"/>
      <c r="Y175" s="2"/>
      <c r="Z175" s="2"/>
      <c r="AA175" s="2"/>
      <c r="AB175" s="2"/>
      <c r="AC175" s="2"/>
      <c r="AD175" s="2"/>
      <c r="AE175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Q175"/>
    </row>
    <row r="176" spans="1:43" ht="12.75">
      <c r="A176" s="2"/>
      <c r="B176" s="3" t="s">
        <v>1642</v>
      </c>
      <c r="C176" s="3" t="s">
        <v>1630</v>
      </c>
      <c r="D176" s="3" t="s">
        <v>1998</v>
      </c>
      <c r="E176" s="3" t="s">
        <v>1078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 t="s">
        <v>478</v>
      </c>
      <c r="X176" s="2"/>
      <c r="Y176" s="2"/>
      <c r="Z176" s="2"/>
      <c r="AA176" s="2"/>
      <c r="AB176" s="2"/>
      <c r="AC176" s="2"/>
      <c r="AD176" s="2"/>
      <c r="AE176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Q176"/>
    </row>
    <row r="177" spans="1:43" ht="12.75">
      <c r="A177" s="2"/>
      <c r="B177" s="3" t="s">
        <v>2589</v>
      </c>
      <c r="C177" s="3" t="s">
        <v>1630</v>
      </c>
      <c r="D177" s="3" t="s">
        <v>1619</v>
      </c>
      <c r="E177" s="3" t="s">
        <v>13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 t="s">
        <v>478</v>
      </c>
      <c r="X177" s="2"/>
      <c r="Y177" s="2"/>
      <c r="Z177" s="2"/>
      <c r="AA177" s="2"/>
      <c r="AB177" s="2"/>
      <c r="AC177" s="2"/>
      <c r="AD177" s="2"/>
      <c r="AE177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Q177"/>
    </row>
    <row r="178" spans="1:86" ht="12.75">
      <c r="A178" s="2"/>
      <c r="B178" s="3" t="s">
        <v>1001</v>
      </c>
      <c r="C178" s="3" t="s">
        <v>1605</v>
      </c>
      <c r="D178" s="3" t="s">
        <v>1071</v>
      </c>
      <c r="E178" s="3" t="s">
        <v>925</v>
      </c>
      <c r="F178" s="2"/>
      <c r="G178" s="2"/>
      <c r="H178" s="2"/>
      <c r="I178" s="2"/>
      <c r="J178" s="2"/>
      <c r="K178" s="2"/>
      <c r="L178" s="2"/>
      <c r="M178" s="2"/>
      <c r="N178" s="2" t="s">
        <v>478</v>
      </c>
      <c r="O178" s="2"/>
      <c r="P178" s="2"/>
      <c r="Q178" s="2"/>
      <c r="R178" s="2"/>
      <c r="S178" s="2"/>
      <c r="T178" s="2" t="s">
        <v>480</v>
      </c>
      <c r="U178" s="2"/>
      <c r="V178"/>
      <c r="W178"/>
      <c r="X178" s="2" t="s">
        <v>478</v>
      </c>
      <c r="Y178" s="2"/>
      <c r="Z178" s="2"/>
      <c r="AA178" s="2"/>
      <c r="AB178" s="2"/>
      <c r="AC178" s="2"/>
      <c r="AD178" s="2"/>
      <c r="AE178" s="2" t="s">
        <v>2469</v>
      </c>
      <c r="AF178" s="2"/>
      <c r="AG178" s="2"/>
      <c r="AH178" s="2"/>
      <c r="AI178" s="2"/>
      <c r="AJ178" s="2"/>
      <c r="AK178" s="2"/>
      <c r="AL178" s="2" t="s">
        <v>478</v>
      </c>
      <c r="AM178" s="2"/>
      <c r="AN178" s="2"/>
      <c r="AO178" s="2"/>
      <c r="AT178" s="2" t="s">
        <v>478</v>
      </c>
      <c r="BF178" s="2" t="s">
        <v>478</v>
      </c>
      <c r="BR178" s="2" t="s">
        <v>478</v>
      </c>
      <c r="CH178" s="2" t="s">
        <v>478</v>
      </c>
    </row>
    <row r="179" spans="1:43" ht="12.75">
      <c r="A179" s="2"/>
      <c r="B179" s="6" t="s">
        <v>1350</v>
      </c>
      <c r="C179" s="6" t="s">
        <v>2151</v>
      </c>
      <c r="D179" s="6" t="s">
        <v>1620</v>
      </c>
      <c r="E179" s="6" t="s">
        <v>759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2"/>
      <c r="U179" s="2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/>
    </row>
    <row r="180" spans="1:43" ht="12.75">
      <c r="A180" s="2"/>
      <c r="B180" s="3" t="s">
        <v>1104</v>
      </c>
      <c r="C180" s="3" t="s">
        <v>1630</v>
      </c>
      <c r="D180" s="3" t="s">
        <v>1998</v>
      </c>
      <c r="E180" s="3" t="s">
        <v>1098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 t="s">
        <v>478</v>
      </c>
      <c r="X180" s="2"/>
      <c r="Y180" s="2"/>
      <c r="Z180" s="2"/>
      <c r="AA180" s="2"/>
      <c r="AB180" s="2"/>
      <c r="AC180" s="2"/>
      <c r="AD180" s="2"/>
      <c r="AE180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Q180"/>
    </row>
    <row r="181" spans="1:86" ht="12.75">
      <c r="A181" s="2"/>
      <c r="B181" s="3" t="s">
        <v>1451</v>
      </c>
      <c r="C181" s="3" t="s">
        <v>1605</v>
      </c>
      <c r="D181" s="3" t="s">
        <v>1998</v>
      </c>
      <c r="E181" s="3" t="s">
        <v>1490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 t="s">
        <v>478</v>
      </c>
      <c r="Q181" s="2"/>
      <c r="R181" s="2"/>
      <c r="S181" s="2" t="s">
        <v>478</v>
      </c>
      <c r="T181" s="2" t="s">
        <v>483</v>
      </c>
      <c r="U181" s="2"/>
      <c r="V181"/>
      <c r="W181"/>
      <c r="X181" s="2"/>
      <c r="Y181" s="2"/>
      <c r="Z181" s="2"/>
      <c r="AA181" s="2"/>
      <c r="AB181" s="2"/>
      <c r="AC181" s="2"/>
      <c r="AD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U181" s="2" t="s">
        <v>478</v>
      </c>
      <c r="BA181" s="2" t="s">
        <v>478</v>
      </c>
      <c r="BH181" s="2" t="s">
        <v>478</v>
      </c>
      <c r="BJ181" s="2" t="s">
        <v>478</v>
      </c>
      <c r="CH181" s="2" t="s">
        <v>478</v>
      </c>
    </row>
    <row r="182" spans="1:43" ht="12.75">
      <c r="A182" s="2"/>
      <c r="B182" s="3" t="s">
        <v>71</v>
      </c>
      <c r="C182" s="3" t="s">
        <v>1630</v>
      </c>
      <c r="D182" s="3" t="s">
        <v>1620</v>
      </c>
      <c r="E182" s="3" t="s">
        <v>420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 t="s">
        <v>478</v>
      </c>
      <c r="W182" s="2" t="s">
        <v>478</v>
      </c>
      <c r="X182" s="2"/>
      <c r="Y182" s="2"/>
      <c r="Z182" s="2"/>
      <c r="AA182" s="2"/>
      <c r="AB182" s="2"/>
      <c r="AC182" s="2"/>
      <c r="AD182" s="2"/>
      <c r="AE18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Q182"/>
    </row>
    <row r="183" spans="1:43" ht="12.75">
      <c r="A183" s="2"/>
      <c r="B183" s="3" t="s">
        <v>71</v>
      </c>
      <c r="C183" s="3" t="s">
        <v>1630</v>
      </c>
      <c r="D183" s="3" t="s">
        <v>1491</v>
      </c>
      <c r="E183" s="3" t="s">
        <v>1490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 t="s">
        <v>478</v>
      </c>
      <c r="T183" s="2"/>
      <c r="U183" s="2"/>
      <c r="V183" s="2" t="s">
        <v>478</v>
      </c>
      <c r="W183" s="2" t="s">
        <v>478</v>
      </c>
      <c r="X183" s="2"/>
      <c r="Y183" s="2"/>
      <c r="Z183" s="2"/>
      <c r="AA183" s="2"/>
      <c r="AB183" s="2"/>
      <c r="AC183" s="2"/>
      <c r="AD183" s="2"/>
      <c r="AE183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Q183"/>
    </row>
    <row r="184" spans="1:43" ht="12.75">
      <c r="A184" s="2"/>
      <c r="B184" s="3" t="s">
        <v>72</v>
      </c>
      <c r="C184" s="3" t="s">
        <v>1623</v>
      </c>
      <c r="D184" s="3" t="s">
        <v>1620</v>
      </c>
      <c r="E184" s="3" t="s">
        <v>420</v>
      </c>
      <c r="F184" s="2" t="s">
        <v>478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 t="s">
        <v>480</v>
      </c>
      <c r="U184" s="2"/>
      <c r="V184"/>
      <c r="W184"/>
      <c r="X184" s="2"/>
      <c r="Y184" s="2"/>
      <c r="Z184" s="2"/>
      <c r="AA184" s="2"/>
      <c r="AB184" s="2"/>
      <c r="AC184" s="2"/>
      <c r="AD184" s="2"/>
      <c r="AE184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 t="s">
        <v>478</v>
      </c>
      <c r="AQ184"/>
    </row>
    <row r="185" spans="1:43" ht="12.75">
      <c r="A185" s="2"/>
      <c r="B185" s="3" t="s">
        <v>2415</v>
      </c>
      <c r="C185" s="3" t="s">
        <v>2416</v>
      </c>
      <c r="D185" s="3" t="s">
        <v>1620</v>
      </c>
      <c r="E185" s="3" t="s">
        <v>1490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 t="s">
        <v>478</v>
      </c>
      <c r="T185" s="2"/>
      <c r="U185" s="2"/>
      <c r="V185"/>
      <c r="W185"/>
      <c r="X185" s="2"/>
      <c r="Y185" s="2"/>
      <c r="Z185" s="2"/>
      <c r="AA185" s="2"/>
      <c r="AB185" s="2"/>
      <c r="AC185" s="2"/>
      <c r="AD185" s="2"/>
      <c r="AE185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Q185"/>
    </row>
    <row r="186" spans="1:43" ht="12.75">
      <c r="A186" s="2"/>
      <c r="B186" s="3" t="s">
        <v>2415</v>
      </c>
      <c r="C186" s="3" t="s">
        <v>2416</v>
      </c>
      <c r="D186" s="3" t="s">
        <v>1620</v>
      </c>
      <c r="E186" s="3" t="s">
        <v>1718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/>
      <c r="W186"/>
      <c r="X186" s="2"/>
      <c r="Y186" s="2"/>
      <c r="Z186" s="2"/>
      <c r="AA186" s="2"/>
      <c r="AB186" s="2"/>
      <c r="AC186" s="2"/>
      <c r="AD186" s="2"/>
      <c r="AE186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Q186"/>
    </row>
    <row r="187" spans="1:43" ht="12.75">
      <c r="A187" s="2"/>
      <c r="B187" s="3" t="s">
        <v>2415</v>
      </c>
      <c r="C187" s="3" t="s">
        <v>2416</v>
      </c>
      <c r="D187" s="3" t="s">
        <v>450</v>
      </c>
      <c r="E187" s="3" t="s">
        <v>451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/>
      <c r="W187"/>
      <c r="X187" s="2"/>
      <c r="Y187" s="2"/>
      <c r="Z187" s="2"/>
      <c r="AA187" s="2"/>
      <c r="AB187" s="2"/>
      <c r="AC187" s="2"/>
      <c r="AD187" s="2"/>
      <c r="AE187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Q187"/>
    </row>
    <row r="188" spans="1:43" ht="12.75">
      <c r="A188" s="2"/>
      <c r="B188" s="3" t="s">
        <v>964</v>
      </c>
      <c r="C188" s="3" t="s">
        <v>2416</v>
      </c>
      <c r="D188" s="3" t="s">
        <v>1620</v>
      </c>
      <c r="E188" s="3" t="s">
        <v>925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/>
      <c r="W188"/>
      <c r="X188" s="2"/>
      <c r="Y188" s="2"/>
      <c r="Z188" s="2"/>
      <c r="AA188" s="2"/>
      <c r="AB188" s="2"/>
      <c r="AC188" s="2"/>
      <c r="AD188" s="2"/>
      <c r="AE188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Q188"/>
    </row>
    <row r="189" spans="1:43" ht="12.75">
      <c r="A189" s="2"/>
      <c r="B189" s="3" t="s">
        <v>2417</v>
      </c>
      <c r="C189" s="3" t="s">
        <v>2416</v>
      </c>
      <c r="D189" s="3" t="s">
        <v>1999</v>
      </c>
      <c r="E189" s="3" t="s">
        <v>1718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/>
      <c r="W189"/>
      <c r="X189" s="2"/>
      <c r="Y189" s="2"/>
      <c r="Z189" s="2" t="s">
        <v>478</v>
      </c>
      <c r="AA189" s="2"/>
      <c r="AB189" s="2"/>
      <c r="AC189" s="2"/>
      <c r="AD189" s="2" t="s">
        <v>478</v>
      </c>
      <c r="AE189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Q189"/>
    </row>
    <row r="190" spans="1:43" ht="12.75">
      <c r="A190" s="2"/>
      <c r="B190" s="3" t="s">
        <v>2418</v>
      </c>
      <c r="C190" s="3" t="s">
        <v>2416</v>
      </c>
      <c r="D190" s="3" t="s">
        <v>1998</v>
      </c>
      <c r="E190" s="3" t="s">
        <v>1718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/>
      <c r="W190"/>
      <c r="X190" s="2"/>
      <c r="Y190" s="2"/>
      <c r="Z190" s="2" t="s">
        <v>478</v>
      </c>
      <c r="AA190" s="2"/>
      <c r="AB190" s="2"/>
      <c r="AC190" s="2"/>
      <c r="AD190" s="2" t="s">
        <v>478</v>
      </c>
      <c r="AE190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Q190"/>
    </row>
    <row r="191" spans="1:43" ht="12.75">
      <c r="A191" s="2"/>
      <c r="B191" s="3" t="s">
        <v>2418</v>
      </c>
      <c r="C191" s="3" t="s">
        <v>2416</v>
      </c>
      <c r="D191" s="3" t="s">
        <v>445</v>
      </c>
      <c r="E191" s="3" t="s">
        <v>43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/>
      <c r="W191"/>
      <c r="X191" s="2"/>
      <c r="Y191" s="2"/>
      <c r="Z191" s="2" t="s">
        <v>478</v>
      </c>
      <c r="AA191" s="2"/>
      <c r="AB191" s="2"/>
      <c r="AC191" s="2"/>
      <c r="AD191" s="2" t="s">
        <v>478</v>
      </c>
      <c r="AE191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Q191"/>
    </row>
    <row r="192" spans="1:43" ht="12.75">
      <c r="A192" s="2"/>
      <c r="B192" s="3" t="s">
        <v>2419</v>
      </c>
      <c r="C192" s="3" t="s">
        <v>2416</v>
      </c>
      <c r="D192" s="3" t="s">
        <v>1620</v>
      </c>
      <c r="E192" s="3" t="s">
        <v>1718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/>
      <c r="W192"/>
      <c r="X192" s="2"/>
      <c r="Y192" s="2"/>
      <c r="Z192" s="2" t="s">
        <v>478</v>
      </c>
      <c r="AA192" s="2"/>
      <c r="AB192" s="2"/>
      <c r="AC192" s="2"/>
      <c r="AD192" s="2" t="s">
        <v>478</v>
      </c>
      <c r="AE19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Q192"/>
    </row>
    <row r="193" spans="1:43" ht="12.75">
      <c r="A193" s="2"/>
      <c r="B193" s="3" t="s">
        <v>2419</v>
      </c>
      <c r="C193" s="3" t="s">
        <v>2416</v>
      </c>
      <c r="D193" s="3" t="s">
        <v>1620</v>
      </c>
      <c r="E193" s="3" t="s">
        <v>1595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 t="s">
        <v>478</v>
      </c>
      <c r="T193" s="2"/>
      <c r="U193" s="2"/>
      <c r="V193"/>
      <c r="W193"/>
      <c r="X193" s="2"/>
      <c r="Y193" s="2"/>
      <c r="Z193" s="2" t="s">
        <v>478</v>
      </c>
      <c r="AA193" s="2"/>
      <c r="AB193" s="2"/>
      <c r="AC193" s="2"/>
      <c r="AD193" s="2" t="s">
        <v>478</v>
      </c>
      <c r="AE193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Q193"/>
    </row>
    <row r="194" spans="1:43" ht="12.75">
      <c r="A194" s="2"/>
      <c r="B194" s="3" t="s">
        <v>1527</v>
      </c>
      <c r="C194" s="3" t="s">
        <v>2416</v>
      </c>
      <c r="D194" s="3" t="s">
        <v>1998</v>
      </c>
      <c r="E194" s="3" t="s">
        <v>1595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 t="s">
        <v>478</v>
      </c>
      <c r="T194" s="2"/>
      <c r="U194" s="2"/>
      <c r="V194"/>
      <c r="W194"/>
      <c r="X194" s="2"/>
      <c r="Y194" s="2"/>
      <c r="Z194" s="2" t="s">
        <v>478</v>
      </c>
      <c r="AA194" s="2"/>
      <c r="AB194" s="2"/>
      <c r="AC194" s="2"/>
      <c r="AD194" s="2" t="s">
        <v>478</v>
      </c>
      <c r="AE194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Q194"/>
    </row>
    <row r="195" spans="1:43" ht="12.75">
      <c r="A195" s="2"/>
      <c r="B195" s="3" t="s">
        <v>2420</v>
      </c>
      <c r="C195" s="3" t="s">
        <v>2416</v>
      </c>
      <c r="D195" s="3" t="s">
        <v>1999</v>
      </c>
      <c r="E195" s="3" t="s">
        <v>1595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 t="s">
        <v>478</v>
      </c>
      <c r="T195" s="2"/>
      <c r="U195" s="2"/>
      <c r="V195"/>
      <c r="W195"/>
      <c r="X195" s="2"/>
      <c r="Y195" s="2"/>
      <c r="Z195" s="2" t="s">
        <v>478</v>
      </c>
      <c r="AA195" s="2"/>
      <c r="AB195" s="2"/>
      <c r="AC195" s="2"/>
      <c r="AD195" s="2" t="s">
        <v>478</v>
      </c>
      <c r="AE195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Q195"/>
    </row>
    <row r="196" spans="1:43" ht="12.75">
      <c r="A196" s="2"/>
      <c r="B196" s="3" t="s">
        <v>2420</v>
      </c>
      <c r="C196" s="3" t="s">
        <v>2416</v>
      </c>
      <c r="D196" s="3" t="s">
        <v>1999</v>
      </c>
      <c r="E196" s="3" t="s">
        <v>1718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/>
      <c r="W196"/>
      <c r="X196" s="2"/>
      <c r="Y196" s="2"/>
      <c r="Z196" s="2" t="s">
        <v>478</v>
      </c>
      <c r="AA196" s="2"/>
      <c r="AB196" s="2"/>
      <c r="AC196" s="2"/>
      <c r="AD196" s="2" t="s">
        <v>478</v>
      </c>
      <c r="AE196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Q196"/>
    </row>
    <row r="197" spans="1:43" ht="12.75">
      <c r="A197" s="2"/>
      <c r="B197" s="3" t="s">
        <v>2421</v>
      </c>
      <c r="C197" s="3" t="s">
        <v>1601</v>
      </c>
      <c r="D197" s="3" t="s">
        <v>1998</v>
      </c>
      <c r="E197" s="3" t="s">
        <v>1718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/>
      <c r="W197"/>
      <c r="X197" s="2"/>
      <c r="Y197" s="2"/>
      <c r="Z197" s="2"/>
      <c r="AA197" s="2"/>
      <c r="AB197" s="2"/>
      <c r="AC197" s="2"/>
      <c r="AD197" s="2"/>
      <c r="AE197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Q197"/>
    </row>
    <row r="198" spans="1:43" ht="12.75">
      <c r="A198" s="2"/>
      <c r="B198" s="3" t="s">
        <v>2422</v>
      </c>
      <c r="C198" s="3" t="s">
        <v>1695</v>
      </c>
      <c r="D198" s="3" t="s">
        <v>1999</v>
      </c>
      <c r="E198" s="3" t="s">
        <v>1718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/>
      <c r="W198"/>
      <c r="X198" s="2"/>
      <c r="Y198" s="2"/>
      <c r="Z198" s="2" t="s">
        <v>478</v>
      </c>
      <c r="AA198" s="2"/>
      <c r="AB198" s="2"/>
      <c r="AC198" s="2"/>
      <c r="AD198" s="2"/>
      <c r="AE198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Q198"/>
    </row>
    <row r="199" spans="1:43" ht="12.75">
      <c r="A199" s="2"/>
      <c r="B199" s="3" t="s">
        <v>2423</v>
      </c>
      <c r="C199" s="3" t="s">
        <v>1601</v>
      </c>
      <c r="D199" s="3" t="s">
        <v>1999</v>
      </c>
      <c r="E199" s="3" t="s">
        <v>1718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/>
      <c r="W199"/>
      <c r="X199" s="2"/>
      <c r="Y199" s="2"/>
      <c r="Z199" s="2" t="s">
        <v>478</v>
      </c>
      <c r="AA199" s="2"/>
      <c r="AB199" s="2"/>
      <c r="AC199" s="2"/>
      <c r="AD199" s="2"/>
      <c r="AE199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Q199"/>
    </row>
    <row r="200" spans="1:43" ht="12.75">
      <c r="A200" s="2"/>
      <c r="B200" s="3" t="s">
        <v>1387</v>
      </c>
      <c r="C200" s="3" t="s">
        <v>1603</v>
      </c>
      <c r="D200" s="3" t="s">
        <v>1999</v>
      </c>
      <c r="E200" s="3" t="s">
        <v>1490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 t="s">
        <v>478</v>
      </c>
      <c r="Q200" s="2"/>
      <c r="R200" s="2"/>
      <c r="S200" s="2" t="s">
        <v>478</v>
      </c>
      <c r="T200" s="2" t="s">
        <v>483</v>
      </c>
      <c r="U200" s="2">
        <v>30</v>
      </c>
      <c r="V200" s="2" t="s">
        <v>478</v>
      </c>
      <c r="W200"/>
      <c r="X200" s="2"/>
      <c r="Y200" s="2"/>
      <c r="Z200" s="2"/>
      <c r="AA200" s="2"/>
      <c r="AB200" s="2"/>
      <c r="AC200" s="2"/>
      <c r="AD200" s="2"/>
      <c r="AE200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Q200"/>
    </row>
    <row r="201" spans="1:43" ht="12.75">
      <c r="A201" s="2"/>
      <c r="B201" s="3" t="s">
        <v>1643</v>
      </c>
      <c r="C201" s="3" t="s">
        <v>1601</v>
      </c>
      <c r="D201" s="3" t="s">
        <v>1620</v>
      </c>
      <c r="E201" s="3" t="s">
        <v>1997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/>
      <c r="W201"/>
      <c r="X201" s="2"/>
      <c r="Y201" s="2"/>
      <c r="Z201" s="2"/>
      <c r="AA201" s="2"/>
      <c r="AB201" s="2"/>
      <c r="AC201" s="2"/>
      <c r="AD201" s="2"/>
      <c r="AE201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Q201"/>
    </row>
    <row r="202" spans="1:43" ht="12.75">
      <c r="A202" s="2"/>
      <c r="B202" s="3" t="s">
        <v>1643</v>
      </c>
      <c r="C202" s="3" t="s">
        <v>1601</v>
      </c>
      <c r="D202" s="3" t="s">
        <v>1620</v>
      </c>
      <c r="E202" s="3" t="s">
        <v>1078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/>
      <c r="W202"/>
      <c r="X202" s="2"/>
      <c r="Y202" s="2"/>
      <c r="Z202" s="2"/>
      <c r="AA202" s="2"/>
      <c r="AB202" s="2"/>
      <c r="AC202" s="2"/>
      <c r="AD202" s="2"/>
      <c r="AE20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Q202"/>
    </row>
    <row r="203" spans="1:43" ht="12.75">
      <c r="A203" s="2"/>
      <c r="B203" s="3" t="s">
        <v>1239</v>
      </c>
      <c r="C203" s="3" t="s">
        <v>1630</v>
      </c>
      <c r="D203" s="3" t="s">
        <v>1998</v>
      </c>
      <c r="E203" s="3" t="s">
        <v>1490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 t="s">
        <v>478</v>
      </c>
      <c r="T203" s="2"/>
      <c r="U203" s="2"/>
      <c r="W203" s="2" t="s">
        <v>478</v>
      </c>
      <c r="X203" s="2"/>
      <c r="Y203" s="2"/>
      <c r="Z203" s="2"/>
      <c r="AA203" s="2"/>
      <c r="AB203" s="2"/>
      <c r="AC203" s="2"/>
      <c r="AD203" s="2"/>
      <c r="AE203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Q203"/>
    </row>
    <row r="204" spans="1:43" ht="12.75">
      <c r="A204" s="2"/>
      <c r="B204" s="3" t="s">
        <v>1644</v>
      </c>
      <c r="C204" s="3" t="s">
        <v>1615</v>
      </c>
      <c r="D204" s="3" t="s">
        <v>1620</v>
      </c>
      <c r="E204" s="3" t="s">
        <v>1997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/>
      <c r="W204"/>
      <c r="X204" s="2"/>
      <c r="Y204" s="2"/>
      <c r="Z204" s="2"/>
      <c r="AA204" s="2"/>
      <c r="AB204" s="2"/>
      <c r="AC204" s="2"/>
      <c r="AD204" s="2"/>
      <c r="AE204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Q204"/>
    </row>
    <row r="205" spans="1:43" ht="12.75">
      <c r="A205" s="2"/>
      <c r="B205" s="3" t="s">
        <v>1644</v>
      </c>
      <c r="C205" s="3" t="s">
        <v>1615</v>
      </c>
      <c r="D205" s="3" t="s">
        <v>1620</v>
      </c>
      <c r="E205" s="3" t="s">
        <v>1078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/>
      <c r="W205"/>
      <c r="X205" s="2"/>
      <c r="Y205" s="2"/>
      <c r="Z205" s="2"/>
      <c r="AA205" s="2"/>
      <c r="AB205" s="2"/>
      <c r="AC205" s="2"/>
      <c r="AD205" s="2"/>
      <c r="AE205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Q205"/>
    </row>
    <row r="206" spans="1:43" ht="12.75">
      <c r="A206" s="2"/>
      <c r="B206" s="3" t="s">
        <v>676</v>
      </c>
      <c r="C206" s="3" t="s">
        <v>1601</v>
      </c>
      <c r="D206" s="3" t="s">
        <v>1999</v>
      </c>
      <c r="E206" s="3" t="s">
        <v>769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/>
      <c r="W206"/>
      <c r="X206" s="2"/>
      <c r="Y206" s="2"/>
      <c r="Z206" s="2"/>
      <c r="AA206" s="2"/>
      <c r="AB206" s="2"/>
      <c r="AC206" s="2"/>
      <c r="AD206" s="2"/>
      <c r="AE206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Q206"/>
    </row>
    <row r="207" spans="1:43" ht="12.75">
      <c r="A207" s="2"/>
      <c r="B207" s="3" t="s">
        <v>746</v>
      </c>
      <c r="C207" s="3" t="s">
        <v>768</v>
      </c>
      <c r="D207" s="3" t="s">
        <v>1620</v>
      </c>
      <c r="E207" s="3" t="s">
        <v>769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/>
      <c r="W207"/>
      <c r="X207" s="2"/>
      <c r="Y207" s="2"/>
      <c r="Z207" s="2"/>
      <c r="AA207" s="2"/>
      <c r="AB207" s="2"/>
      <c r="AC207" s="2"/>
      <c r="AD207" s="2"/>
      <c r="AE207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Q207"/>
    </row>
    <row r="208" spans="1:70" ht="12.75">
      <c r="A208" s="2"/>
      <c r="B208" s="3" t="s">
        <v>505</v>
      </c>
      <c r="C208" s="3" t="s">
        <v>1605</v>
      </c>
      <c r="D208" s="3" t="s">
        <v>1999</v>
      </c>
      <c r="E208" s="3" t="s">
        <v>627</v>
      </c>
      <c r="F208" s="2"/>
      <c r="G208" s="2"/>
      <c r="H208" s="2"/>
      <c r="I208" s="2"/>
      <c r="J208" s="2"/>
      <c r="K208" s="2"/>
      <c r="L208" s="2"/>
      <c r="M208" s="2"/>
      <c r="N208" s="2" t="s">
        <v>478</v>
      </c>
      <c r="O208" s="2"/>
      <c r="P208" s="2"/>
      <c r="Q208" s="2"/>
      <c r="R208" s="2"/>
      <c r="S208" s="2"/>
      <c r="T208" s="2" t="s">
        <v>480</v>
      </c>
      <c r="U208" s="2"/>
      <c r="V208"/>
      <c r="W208"/>
      <c r="X208" s="2"/>
      <c r="Y208" s="2"/>
      <c r="Z208" s="2"/>
      <c r="AA208" s="2"/>
      <c r="AB208" s="2"/>
      <c r="AC208" s="2"/>
      <c r="AD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 t="s">
        <v>478</v>
      </c>
      <c r="AY208" s="2" t="s">
        <v>478</v>
      </c>
      <c r="BR208" s="2" t="s">
        <v>478</v>
      </c>
    </row>
    <row r="209" spans="1:43" ht="12.75">
      <c r="A209" s="2"/>
      <c r="B209" s="3" t="s">
        <v>1645</v>
      </c>
      <c r="C209" s="3" t="s">
        <v>1601</v>
      </c>
      <c r="D209" s="3" t="s">
        <v>1999</v>
      </c>
      <c r="E209" s="3" t="s">
        <v>1997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/>
      <c r="W209"/>
      <c r="X209" s="2"/>
      <c r="Y209" s="2"/>
      <c r="Z209" s="2"/>
      <c r="AA209" s="2"/>
      <c r="AB209" s="2"/>
      <c r="AC209" s="2"/>
      <c r="AD209" s="2"/>
      <c r="AE209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Q209"/>
    </row>
    <row r="210" spans="1:43" ht="12.75">
      <c r="A210" s="2"/>
      <c r="B210" s="3" t="s">
        <v>1645</v>
      </c>
      <c r="C210" s="3" t="s">
        <v>1601</v>
      </c>
      <c r="D210" s="3" t="s">
        <v>1999</v>
      </c>
      <c r="E210" s="3" t="s">
        <v>1490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 t="s">
        <v>478</v>
      </c>
      <c r="T210" s="2"/>
      <c r="U210" s="2"/>
      <c r="V210"/>
      <c r="W210"/>
      <c r="X210" s="2"/>
      <c r="Y210" s="2"/>
      <c r="Z210" s="2"/>
      <c r="AA210" s="2"/>
      <c r="AB210" s="2"/>
      <c r="AC210" s="2"/>
      <c r="AD210" s="2"/>
      <c r="AE210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Q210"/>
    </row>
    <row r="211" spans="1:43" ht="12.75">
      <c r="A211" s="2"/>
      <c r="B211" s="3" t="s">
        <v>1645</v>
      </c>
      <c r="C211" s="3" t="s">
        <v>1601</v>
      </c>
      <c r="D211" s="3" t="s">
        <v>1999</v>
      </c>
      <c r="E211" s="3" t="s">
        <v>1078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/>
      <c r="W211"/>
      <c r="X211" s="2"/>
      <c r="Y211" s="2"/>
      <c r="Z211" s="2"/>
      <c r="AA211" s="2"/>
      <c r="AB211" s="2"/>
      <c r="AC211" s="2"/>
      <c r="AD211" s="2"/>
      <c r="AE211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Q211"/>
    </row>
    <row r="212" spans="1:43" ht="12.75">
      <c r="A212" s="2"/>
      <c r="B212" s="3" t="s">
        <v>73</v>
      </c>
      <c r="C212" s="3" t="s">
        <v>1615</v>
      </c>
      <c r="D212" s="3" t="s">
        <v>1998</v>
      </c>
      <c r="E212" s="3" t="s">
        <v>420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/>
      <c r="W212"/>
      <c r="X212" s="2"/>
      <c r="Y212" s="2"/>
      <c r="Z212" s="2"/>
      <c r="AA212" s="2"/>
      <c r="AB212" s="2"/>
      <c r="AC212" s="2"/>
      <c r="AD212" s="2"/>
      <c r="AE21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Q212"/>
    </row>
    <row r="213" spans="1:43" ht="12.75">
      <c r="A213" s="2"/>
      <c r="B213" s="3" t="s">
        <v>2448</v>
      </c>
      <c r="C213" s="3" t="s">
        <v>1603</v>
      </c>
      <c r="D213" s="3" t="s">
        <v>2481</v>
      </c>
      <c r="E213" s="3" t="s">
        <v>1626</v>
      </c>
      <c r="F213" s="2"/>
      <c r="G213" s="2"/>
      <c r="H213" s="2"/>
      <c r="I213" s="2"/>
      <c r="J213" s="2" t="s">
        <v>478</v>
      </c>
      <c r="K213" s="2"/>
      <c r="L213" s="2"/>
      <c r="M213" s="2"/>
      <c r="N213" s="2" t="s">
        <v>478</v>
      </c>
      <c r="O213" s="2"/>
      <c r="P213" s="2"/>
      <c r="Q213" s="2"/>
      <c r="R213" s="2"/>
      <c r="S213" s="2"/>
      <c r="T213" s="2" t="s">
        <v>480</v>
      </c>
      <c r="U213" s="2">
        <v>30</v>
      </c>
      <c r="V213" s="2" t="s">
        <v>478</v>
      </c>
      <c r="W213"/>
      <c r="X213" s="2"/>
      <c r="Y213" s="2"/>
      <c r="Z213" s="2"/>
      <c r="AA213" s="2"/>
      <c r="AB213" s="2"/>
      <c r="AC213" s="2"/>
      <c r="AD213" s="2"/>
      <c r="AE213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Q213"/>
    </row>
    <row r="214" spans="1:43" ht="12.75">
      <c r="A214" s="2"/>
      <c r="B214" s="3" t="s">
        <v>1646</v>
      </c>
      <c r="C214" s="3" t="s">
        <v>1603</v>
      </c>
      <c r="D214" s="3" t="s">
        <v>1998</v>
      </c>
      <c r="E214" s="3" t="s">
        <v>1997</v>
      </c>
      <c r="F214" s="2"/>
      <c r="G214" s="2"/>
      <c r="H214" s="2"/>
      <c r="I214" s="2"/>
      <c r="J214" s="2" t="s">
        <v>478</v>
      </c>
      <c r="K214" s="2"/>
      <c r="L214" s="2"/>
      <c r="M214" s="2"/>
      <c r="N214" s="2"/>
      <c r="O214" s="2"/>
      <c r="P214" s="2"/>
      <c r="Q214" s="2"/>
      <c r="R214" s="2"/>
      <c r="S214" s="2"/>
      <c r="T214" s="2" t="s">
        <v>480</v>
      </c>
      <c r="U214" s="2">
        <v>40</v>
      </c>
      <c r="V214" s="2" t="s">
        <v>478</v>
      </c>
      <c r="W214"/>
      <c r="X214" s="2"/>
      <c r="Y214" s="2"/>
      <c r="Z214" s="2"/>
      <c r="AA214" s="2"/>
      <c r="AB214" s="2"/>
      <c r="AC214" s="2"/>
      <c r="AD214" s="2"/>
      <c r="AE214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Q214"/>
    </row>
    <row r="215" spans="1:43" ht="12.75">
      <c r="A215" s="2"/>
      <c r="B215" s="3" t="s">
        <v>1646</v>
      </c>
      <c r="C215" s="3" t="s">
        <v>1603</v>
      </c>
      <c r="D215" s="3" t="s">
        <v>1998</v>
      </c>
      <c r="E215" s="3" t="s">
        <v>1078</v>
      </c>
      <c r="F215" s="2"/>
      <c r="G215" s="2"/>
      <c r="H215" s="2"/>
      <c r="I215" s="2"/>
      <c r="J215" s="2" t="s">
        <v>478</v>
      </c>
      <c r="K215" s="2"/>
      <c r="L215" s="2"/>
      <c r="M215" s="2"/>
      <c r="N215" s="2"/>
      <c r="O215" s="2"/>
      <c r="P215" s="2"/>
      <c r="Q215" s="2"/>
      <c r="R215" s="2"/>
      <c r="S215" s="2"/>
      <c r="T215" s="2" t="s">
        <v>480</v>
      </c>
      <c r="U215" s="2">
        <v>40</v>
      </c>
      <c r="V215" s="2" t="s">
        <v>478</v>
      </c>
      <c r="W215"/>
      <c r="X215" s="2"/>
      <c r="Y215" s="2"/>
      <c r="Z215" s="2"/>
      <c r="AA215" s="2"/>
      <c r="AB215" s="2"/>
      <c r="AC215" s="2"/>
      <c r="AD215" s="2"/>
      <c r="AE215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Q215"/>
    </row>
    <row r="216" spans="1:43" ht="12.75">
      <c r="A216" s="2"/>
      <c r="B216" s="3" t="s">
        <v>2424</v>
      </c>
      <c r="C216" s="3" t="s">
        <v>1601</v>
      </c>
      <c r="D216" s="3" t="s">
        <v>1620</v>
      </c>
      <c r="E216" s="3" t="s">
        <v>1718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/>
      <c r="W216"/>
      <c r="X216" s="2"/>
      <c r="Y216" s="2"/>
      <c r="Z216" s="2" t="s">
        <v>478</v>
      </c>
      <c r="AA216" s="2"/>
      <c r="AB216" s="2"/>
      <c r="AC216" s="2"/>
      <c r="AD216" s="2"/>
      <c r="AE216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Q216"/>
    </row>
    <row r="217" spans="1:43" ht="12.75">
      <c r="A217" s="2"/>
      <c r="B217" s="3" t="s">
        <v>2424</v>
      </c>
      <c r="C217" s="3" t="s">
        <v>1601</v>
      </c>
      <c r="D217" s="3" t="s">
        <v>1620</v>
      </c>
      <c r="E217" s="3" t="s">
        <v>1595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 t="s">
        <v>478</v>
      </c>
      <c r="T217" s="2"/>
      <c r="U217" s="2"/>
      <c r="V217"/>
      <c r="W217"/>
      <c r="X217" s="2"/>
      <c r="Y217" s="2"/>
      <c r="Z217" s="2" t="s">
        <v>478</v>
      </c>
      <c r="AA217" s="2"/>
      <c r="AB217" s="2"/>
      <c r="AC217" s="2"/>
      <c r="AD217" s="2"/>
      <c r="AE217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Q217"/>
    </row>
    <row r="218" spans="1:56" ht="12.75">
      <c r="A218" s="2"/>
      <c r="B218" s="3" t="s">
        <v>116</v>
      </c>
      <c r="C218" s="3" t="s">
        <v>1605</v>
      </c>
      <c r="D218" s="3" t="s">
        <v>1620</v>
      </c>
      <c r="E218" s="3" t="s">
        <v>1490</v>
      </c>
      <c r="F218" s="2"/>
      <c r="G218" s="2"/>
      <c r="H218" s="2"/>
      <c r="I218" s="2"/>
      <c r="J218" s="2" t="s">
        <v>478</v>
      </c>
      <c r="K218" s="2"/>
      <c r="L218" s="2"/>
      <c r="M218" s="2"/>
      <c r="N218" s="2"/>
      <c r="O218" s="2"/>
      <c r="P218" s="2" t="s">
        <v>478</v>
      </c>
      <c r="Q218" s="2"/>
      <c r="R218" s="2"/>
      <c r="S218" s="2" t="s">
        <v>478</v>
      </c>
      <c r="T218" s="2" t="s">
        <v>483</v>
      </c>
      <c r="U218" s="2"/>
      <c r="V218"/>
      <c r="W218"/>
      <c r="X218" s="2"/>
      <c r="Y218" s="2"/>
      <c r="Z218" s="2"/>
      <c r="AA218" s="2"/>
      <c r="AB218" s="2"/>
      <c r="AC218" s="2"/>
      <c r="AD218" s="2"/>
      <c r="AF218" s="2"/>
      <c r="AG218" s="2"/>
      <c r="AH218" s="2" t="s">
        <v>478</v>
      </c>
      <c r="AI218" s="2"/>
      <c r="AJ218" s="2"/>
      <c r="AK218" s="2"/>
      <c r="AL218" s="2"/>
      <c r="AM218" s="2"/>
      <c r="AN218" s="2"/>
      <c r="AO218" s="2"/>
      <c r="AP218" s="2" t="s">
        <v>478</v>
      </c>
      <c r="AQ218" s="2" t="s">
        <v>478</v>
      </c>
      <c r="AY218" s="2" t="s">
        <v>478</v>
      </c>
      <c r="BD218" s="2" t="s">
        <v>478</v>
      </c>
    </row>
    <row r="219" spans="1:56" ht="12.75">
      <c r="A219" s="2"/>
      <c r="B219" s="3" t="s">
        <v>117</v>
      </c>
      <c r="C219" s="3" t="s">
        <v>1605</v>
      </c>
      <c r="D219" s="3" t="s">
        <v>1620</v>
      </c>
      <c r="E219" s="3" t="s">
        <v>1490</v>
      </c>
      <c r="F219" s="2"/>
      <c r="G219" s="2"/>
      <c r="H219" s="2"/>
      <c r="I219" s="2"/>
      <c r="J219" s="2" t="s">
        <v>478</v>
      </c>
      <c r="K219" s="2"/>
      <c r="L219" s="2"/>
      <c r="M219" s="2"/>
      <c r="N219" s="2"/>
      <c r="O219" s="2"/>
      <c r="P219" s="2" t="s">
        <v>478</v>
      </c>
      <c r="Q219" s="2"/>
      <c r="R219" s="2"/>
      <c r="S219" s="2" t="s">
        <v>478</v>
      </c>
      <c r="T219" s="2" t="s">
        <v>483</v>
      </c>
      <c r="U219" s="2"/>
      <c r="V219"/>
      <c r="W219"/>
      <c r="X219" s="2"/>
      <c r="Y219" s="2"/>
      <c r="Z219" s="2"/>
      <c r="AA219" s="2"/>
      <c r="AB219" s="2"/>
      <c r="AC219" s="2"/>
      <c r="AD219" s="2"/>
      <c r="AF219" s="2"/>
      <c r="AG219" s="2"/>
      <c r="AH219" s="2" t="s">
        <v>478</v>
      </c>
      <c r="AI219" s="2"/>
      <c r="AJ219" s="2"/>
      <c r="AK219" s="2"/>
      <c r="AL219" s="2"/>
      <c r="AM219" s="2"/>
      <c r="AN219" s="2"/>
      <c r="AO219" s="2"/>
      <c r="AP219" s="2" t="s">
        <v>478</v>
      </c>
      <c r="AY219" s="2" t="s">
        <v>478</v>
      </c>
      <c r="BD219" s="2" t="s">
        <v>478</v>
      </c>
    </row>
    <row r="220" spans="1:72" ht="12.75">
      <c r="A220" s="2"/>
      <c r="B220" s="6" t="s">
        <v>2187</v>
      </c>
      <c r="C220" s="6" t="s">
        <v>1605</v>
      </c>
      <c r="D220" s="6" t="s">
        <v>1999</v>
      </c>
      <c r="E220" s="6" t="s">
        <v>1026</v>
      </c>
      <c r="F220" s="2"/>
      <c r="G220" s="2"/>
      <c r="H220" s="2"/>
      <c r="I220" s="2"/>
      <c r="J220" s="2"/>
      <c r="K220" s="2"/>
      <c r="L220" s="2"/>
      <c r="M220" s="2"/>
      <c r="N220" s="2" t="s">
        <v>478</v>
      </c>
      <c r="O220" s="2"/>
      <c r="P220" s="2"/>
      <c r="Q220" s="2"/>
      <c r="R220" s="2"/>
      <c r="S220" s="2"/>
      <c r="T220" s="2" t="s">
        <v>480</v>
      </c>
      <c r="U220" s="2"/>
      <c r="X220" s="2" t="s">
        <v>478</v>
      </c>
      <c r="Y220" s="2"/>
      <c r="Z220" s="2"/>
      <c r="AA220" s="2" t="s">
        <v>478</v>
      </c>
      <c r="AB220" s="2"/>
      <c r="AC220" s="2"/>
      <c r="AD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Z220" s="2" t="s">
        <v>478</v>
      </c>
      <c r="BJ220" s="2" t="s">
        <v>478</v>
      </c>
      <c r="BL220" s="2" t="s">
        <v>478</v>
      </c>
      <c r="BT220" s="2" t="s">
        <v>478</v>
      </c>
    </row>
    <row r="221" spans="1:72" ht="12.75">
      <c r="A221" s="2"/>
      <c r="B221" s="3" t="s">
        <v>506</v>
      </c>
      <c r="C221" s="3" t="s">
        <v>1605</v>
      </c>
      <c r="D221" s="3" t="s">
        <v>1620</v>
      </c>
      <c r="E221" s="3" t="s">
        <v>627</v>
      </c>
      <c r="F221" s="2"/>
      <c r="G221" s="2"/>
      <c r="H221" s="2"/>
      <c r="I221" s="2" t="s">
        <v>478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 t="s">
        <v>481</v>
      </c>
      <c r="U221" s="2"/>
      <c r="V221"/>
      <c r="W221"/>
      <c r="X221" s="2"/>
      <c r="Y221" s="2"/>
      <c r="Z221" s="2"/>
      <c r="AA221" s="2"/>
      <c r="AB221" s="2"/>
      <c r="AC221" s="2"/>
      <c r="AD221" s="2"/>
      <c r="AF221" s="2" t="s">
        <v>478</v>
      </c>
      <c r="AG221" s="2"/>
      <c r="AH221" s="2"/>
      <c r="AI221" s="2"/>
      <c r="AJ221" s="2"/>
      <c r="AK221" s="2"/>
      <c r="AL221" s="2"/>
      <c r="AM221" s="2"/>
      <c r="AN221" s="2"/>
      <c r="AO221" s="2"/>
      <c r="AP221" s="2" t="s">
        <v>478</v>
      </c>
      <c r="AR221" s="2" t="s">
        <v>478</v>
      </c>
      <c r="AW221" s="2" t="s">
        <v>478</v>
      </c>
      <c r="BH221" s="2" t="s">
        <v>478</v>
      </c>
      <c r="BT221" s="2" t="s">
        <v>478</v>
      </c>
    </row>
    <row r="222" spans="1:87" ht="12.75">
      <c r="A222" s="2"/>
      <c r="B222" s="3" t="s">
        <v>979</v>
      </c>
      <c r="C222" s="3" t="s">
        <v>1605</v>
      </c>
      <c r="D222" s="3" t="s">
        <v>1999</v>
      </c>
      <c r="E222" s="3" t="s">
        <v>925</v>
      </c>
      <c r="F222" s="2"/>
      <c r="G222" s="2"/>
      <c r="H222" s="2"/>
      <c r="I222" s="2"/>
      <c r="J222" s="2" t="s">
        <v>478</v>
      </c>
      <c r="K222" s="2"/>
      <c r="L222" s="2"/>
      <c r="M222" s="2"/>
      <c r="N222" s="2"/>
      <c r="O222" s="2"/>
      <c r="P222" s="2"/>
      <c r="Q222" s="2"/>
      <c r="R222" s="2"/>
      <c r="S222" s="2"/>
      <c r="T222" s="2" t="s">
        <v>480</v>
      </c>
      <c r="U222" s="2"/>
      <c r="V222"/>
      <c r="W222"/>
      <c r="X222" s="2"/>
      <c r="Y222" s="2"/>
      <c r="Z222" s="2"/>
      <c r="AA222" s="2"/>
      <c r="AB222" s="2"/>
      <c r="AC222" s="2"/>
      <c r="AD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U222" s="2" t="s">
        <v>478</v>
      </c>
      <c r="BA222" s="2" t="s">
        <v>478</v>
      </c>
      <c r="CG222" s="2" t="s">
        <v>478</v>
      </c>
      <c r="CI222" s="2" t="s">
        <v>478</v>
      </c>
    </row>
    <row r="223" spans="1:87" ht="12.75">
      <c r="A223" s="2"/>
      <c r="B223" s="3" t="s">
        <v>1649</v>
      </c>
      <c r="C223" s="3" t="s">
        <v>1605</v>
      </c>
      <c r="D223" s="3" t="s">
        <v>1999</v>
      </c>
      <c r="E223" s="3" t="s">
        <v>1997</v>
      </c>
      <c r="F223" s="2"/>
      <c r="G223" s="2"/>
      <c r="H223" s="2"/>
      <c r="I223" s="2"/>
      <c r="J223" s="2"/>
      <c r="K223" s="2"/>
      <c r="L223" s="2"/>
      <c r="M223" s="2"/>
      <c r="N223" s="2" t="s">
        <v>478</v>
      </c>
      <c r="O223" s="2"/>
      <c r="P223" s="2"/>
      <c r="Q223" s="2"/>
      <c r="R223" s="2"/>
      <c r="S223" s="2"/>
      <c r="T223" s="2" t="s">
        <v>480</v>
      </c>
      <c r="U223" s="2"/>
      <c r="V223"/>
      <c r="W223"/>
      <c r="X223" s="2"/>
      <c r="Y223" s="2"/>
      <c r="Z223" s="2"/>
      <c r="AA223" s="2"/>
      <c r="AB223" s="2"/>
      <c r="AC223" s="2"/>
      <c r="AD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R223" s="2" t="s">
        <v>478</v>
      </c>
      <c r="AT223" s="2" t="s">
        <v>478</v>
      </c>
      <c r="BA223" s="2" t="s">
        <v>478</v>
      </c>
      <c r="CI223" s="2" t="s">
        <v>478</v>
      </c>
    </row>
    <row r="224" spans="1:87" ht="12.75">
      <c r="A224" s="2"/>
      <c r="B224" s="3" t="s">
        <v>1649</v>
      </c>
      <c r="C224" s="3" t="s">
        <v>1605</v>
      </c>
      <c r="D224" s="3" t="s">
        <v>1999</v>
      </c>
      <c r="E224" s="3" t="s">
        <v>1078</v>
      </c>
      <c r="F224" s="2"/>
      <c r="G224" s="2"/>
      <c r="H224" s="2"/>
      <c r="I224" s="2"/>
      <c r="J224" s="2"/>
      <c r="K224" s="2"/>
      <c r="L224" s="2"/>
      <c r="M224" s="2"/>
      <c r="N224" s="2" t="s">
        <v>478</v>
      </c>
      <c r="O224" s="2"/>
      <c r="P224" s="2"/>
      <c r="Q224" s="2"/>
      <c r="R224" s="2"/>
      <c r="S224" s="2"/>
      <c r="T224" s="2" t="s">
        <v>480</v>
      </c>
      <c r="U224" s="2"/>
      <c r="V224"/>
      <c r="W224"/>
      <c r="X224" s="2"/>
      <c r="Y224" s="2"/>
      <c r="Z224" s="2"/>
      <c r="AA224" s="2"/>
      <c r="AB224" s="2"/>
      <c r="AC224" s="2"/>
      <c r="AD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R224" s="2" t="s">
        <v>478</v>
      </c>
      <c r="AT224" s="2" t="s">
        <v>478</v>
      </c>
      <c r="BA224" s="2" t="s">
        <v>478</v>
      </c>
      <c r="CI224" s="2" t="s">
        <v>478</v>
      </c>
    </row>
    <row r="225" spans="1:43" ht="12.75">
      <c r="A225" s="2"/>
      <c r="B225" s="3" t="s">
        <v>74</v>
      </c>
      <c r="C225" s="3" t="s">
        <v>1615</v>
      </c>
      <c r="D225" s="3" t="s">
        <v>1998</v>
      </c>
      <c r="E225" s="3" t="s">
        <v>420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/>
      <c r="W225"/>
      <c r="X225" s="2"/>
      <c r="Y225" s="2"/>
      <c r="Z225" s="2"/>
      <c r="AA225" s="2"/>
      <c r="AB225" s="2"/>
      <c r="AC225" s="2"/>
      <c r="AD225" s="2"/>
      <c r="AE225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Q225"/>
    </row>
    <row r="226" spans="1:43" ht="12.75">
      <c r="A226" s="2"/>
      <c r="B226" s="3" t="s">
        <v>75</v>
      </c>
      <c r="C226" s="3" t="s">
        <v>1623</v>
      </c>
      <c r="D226" s="3" t="s">
        <v>1620</v>
      </c>
      <c r="E226" s="3" t="s">
        <v>420</v>
      </c>
      <c r="F226" s="2" t="s">
        <v>478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 t="s">
        <v>480</v>
      </c>
      <c r="U226" s="2"/>
      <c r="V226"/>
      <c r="W226"/>
      <c r="X226" s="2"/>
      <c r="Y226" s="2"/>
      <c r="Z226" s="2"/>
      <c r="AA226" s="2"/>
      <c r="AB226" s="2"/>
      <c r="AC226" s="2"/>
      <c r="AD226" s="2"/>
      <c r="AE226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 t="s">
        <v>478</v>
      </c>
      <c r="AQ226"/>
    </row>
    <row r="227" spans="1:43" ht="12.75">
      <c r="A227" s="2"/>
      <c r="B227" s="3" t="s">
        <v>76</v>
      </c>
      <c r="C227" s="3" t="s">
        <v>1623</v>
      </c>
      <c r="D227" s="3" t="s">
        <v>1999</v>
      </c>
      <c r="E227" s="3" t="s">
        <v>420</v>
      </c>
      <c r="F227" s="2" t="s">
        <v>478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 t="s">
        <v>480</v>
      </c>
      <c r="U227" s="2"/>
      <c r="V227"/>
      <c r="W227"/>
      <c r="X227" s="2"/>
      <c r="Y227" s="2"/>
      <c r="Z227" s="2"/>
      <c r="AA227" s="2"/>
      <c r="AB227" s="2"/>
      <c r="AC227" s="2"/>
      <c r="AD227" s="2"/>
      <c r="AE227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 t="s">
        <v>478</v>
      </c>
      <c r="AQ227"/>
    </row>
    <row r="228" spans="1:43" ht="12.75">
      <c r="A228" s="2"/>
      <c r="B228" s="3" t="s">
        <v>2474</v>
      </c>
      <c r="C228" s="3" t="s">
        <v>77</v>
      </c>
      <c r="D228" s="3" t="s">
        <v>1620</v>
      </c>
      <c r="E228" s="3" t="s">
        <v>420</v>
      </c>
      <c r="F228" s="2" t="s">
        <v>478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 t="s">
        <v>480</v>
      </c>
      <c r="U228" s="2"/>
      <c r="V228"/>
      <c r="W228"/>
      <c r="X228" s="2"/>
      <c r="Y228" s="2"/>
      <c r="Z228" s="2"/>
      <c r="AA228" s="2"/>
      <c r="AB228" s="2"/>
      <c r="AC228" s="2"/>
      <c r="AD228" s="2"/>
      <c r="AE228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 t="s">
        <v>478</v>
      </c>
      <c r="AQ228"/>
    </row>
    <row r="229" spans="1:43" ht="12.75">
      <c r="A229" s="2"/>
      <c r="B229" s="3" t="s">
        <v>78</v>
      </c>
      <c r="C229" s="3" t="s">
        <v>1695</v>
      </c>
      <c r="D229" s="3" t="s">
        <v>1620</v>
      </c>
      <c r="E229" s="3" t="s">
        <v>420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/>
      <c r="W229"/>
      <c r="X229" s="2"/>
      <c r="Y229" s="2"/>
      <c r="Z229" s="2"/>
      <c r="AA229" s="2"/>
      <c r="AB229" s="2"/>
      <c r="AC229" s="2"/>
      <c r="AD229" s="2"/>
      <c r="AE229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Q229"/>
    </row>
    <row r="230" spans="1:43" ht="12.75">
      <c r="A230" s="2"/>
      <c r="B230" s="3" t="s">
        <v>79</v>
      </c>
      <c r="C230" s="3" t="s">
        <v>1695</v>
      </c>
      <c r="D230" s="3" t="s">
        <v>1620</v>
      </c>
      <c r="E230" s="3" t="s">
        <v>420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/>
      <c r="W230"/>
      <c r="X230" s="2"/>
      <c r="Y230" s="2"/>
      <c r="Z230" s="2"/>
      <c r="AA230" s="2"/>
      <c r="AB230" s="2"/>
      <c r="AC230" s="2"/>
      <c r="AD230" s="2"/>
      <c r="AE230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Q230"/>
    </row>
    <row r="231" spans="1:43" ht="12.75">
      <c r="A231" s="2"/>
      <c r="B231" s="3" t="s">
        <v>1044</v>
      </c>
      <c r="C231" s="3" t="s">
        <v>768</v>
      </c>
      <c r="D231" s="3" t="s">
        <v>1620</v>
      </c>
      <c r="E231" s="3" t="s">
        <v>925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/>
      <c r="W231"/>
      <c r="X231" s="2"/>
      <c r="Y231" s="2"/>
      <c r="Z231" s="2"/>
      <c r="AA231" s="2"/>
      <c r="AB231" s="2"/>
      <c r="AC231" s="2"/>
      <c r="AD231" s="2"/>
      <c r="AE231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Q231"/>
    </row>
    <row r="232" spans="1:43" ht="12.75">
      <c r="A232" s="2"/>
      <c r="B232" s="3" t="s">
        <v>80</v>
      </c>
      <c r="C232" s="3" t="s">
        <v>1695</v>
      </c>
      <c r="D232" s="3" t="s">
        <v>1999</v>
      </c>
      <c r="E232" s="3" t="s">
        <v>420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/>
      <c r="W232"/>
      <c r="X232" s="2"/>
      <c r="Y232" s="2"/>
      <c r="Z232" s="2"/>
      <c r="AA232" s="2"/>
      <c r="AB232" s="2"/>
      <c r="AC232" s="2"/>
      <c r="AD232" s="2"/>
      <c r="AE23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Q232"/>
    </row>
    <row r="233" spans="1:43" ht="12.75">
      <c r="A233" s="2"/>
      <c r="B233" s="3" t="s">
        <v>1023</v>
      </c>
      <c r="C233" s="3" t="s">
        <v>1623</v>
      </c>
      <c r="D233" s="3" t="s">
        <v>1999</v>
      </c>
      <c r="E233" s="3" t="s">
        <v>925</v>
      </c>
      <c r="F233" s="2" t="s">
        <v>478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 t="s">
        <v>480</v>
      </c>
      <c r="U233" s="2"/>
      <c r="V233"/>
      <c r="W233"/>
      <c r="X233" s="2"/>
      <c r="Y233" s="2"/>
      <c r="Z233" s="2"/>
      <c r="AA233" s="2"/>
      <c r="AB233" s="2"/>
      <c r="AC233" s="2"/>
      <c r="AD233" s="2"/>
      <c r="AE233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 t="s">
        <v>478</v>
      </c>
      <c r="AQ233"/>
    </row>
    <row r="234" spans="1:43" ht="12.75">
      <c r="A234" s="2"/>
      <c r="B234" s="6" t="s">
        <v>1293</v>
      </c>
      <c r="C234" s="6" t="s">
        <v>2416</v>
      </c>
      <c r="D234" s="6" t="s">
        <v>1999</v>
      </c>
      <c r="E234" s="6" t="s">
        <v>759</v>
      </c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2"/>
      <c r="U234" s="2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/>
    </row>
    <row r="235" spans="1:43" ht="12.75">
      <c r="A235" s="2"/>
      <c r="B235" s="3" t="s">
        <v>81</v>
      </c>
      <c r="C235" s="3" t="s">
        <v>1623</v>
      </c>
      <c r="D235" s="3" t="s">
        <v>1999</v>
      </c>
      <c r="E235" s="3" t="s">
        <v>420</v>
      </c>
      <c r="F235" s="2" t="s">
        <v>478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 t="s">
        <v>480</v>
      </c>
      <c r="U235" s="2"/>
      <c r="V235"/>
      <c r="W235"/>
      <c r="X235" s="2"/>
      <c r="Y235" s="2"/>
      <c r="Z235" s="2"/>
      <c r="AA235" s="2"/>
      <c r="AB235" s="2"/>
      <c r="AC235" s="2"/>
      <c r="AD235" s="2"/>
      <c r="AE235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 t="s">
        <v>478</v>
      </c>
      <c r="AQ235"/>
    </row>
    <row r="236" spans="1:43" ht="12.75">
      <c r="A236" s="2"/>
      <c r="B236" s="3" t="s">
        <v>1043</v>
      </c>
      <c r="C236" s="3" t="s">
        <v>107</v>
      </c>
      <c r="D236" s="3" t="s">
        <v>1999</v>
      </c>
      <c r="E236" s="3" t="s">
        <v>925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/>
      <c r="W236"/>
      <c r="X236" s="2"/>
      <c r="Y236" s="2"/>
      <c r="Z236" s="2"/>
      <c r="AA236" s="2"/>
      <c r="AB236" s="2"/>
      <c r="AC236" s="2"/>
      <c r="AD236" s="2"/>
      <c r="AE236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Q236"/>
    </row>
    <row r="237" spans="1:43" ht="12.75">
      <c r="A237" s="2"/>
      <c r="B237" s="3" t="s">
        <v>1217</v>
      </c>
      <c r="C237" s="3" t="s">
        <v>1623</v>
      </c>
      <c r="D237" s="3" t="s">
        <v>1998</v>
      </c>
      <c r="E237" s="3" t="s">
        <v>1098</v>
      </c>
      <c r="F237" s="2" t="s">
        <v>478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 t="s">
        <v>480</v>
      </c>
      <c r="U237" s="2"/>
      <c r="V237"/>
      <c r="W237"/>
      <c r="X237" s="2" t="s">
        <v>478</v>
      </c>
      <c r="Y237" s="2"/>
      <c r="Z237" s="2"/>
      <c r="AA237" s="2"/>
      <c r="AB237" s="2"/>
      <c r="AC237" s="2"/>
      <c r="AD237" s="2"/>
      <c r="AE237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Q237"/>
    </row>
    <row r="238" spans="1:43" ht="12.75">
      <c r="A238" s="2"/>
      <c r="B238" s="3" t="s">
        <v>82</v>
      </c>
      <c r="C238" s="3" t="s">
        <v>2003</v>
      </c>
      <c r="D238" s="3" t="s">
        <v>1999</v>
      </c>
      <c r="E238" s="3" t="s">
        <v>420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/>
      <c r="W238"/>
      <c r="X238" s="2"/>
      <c r="Y238" s="2"/>
      <c r="Z238" s="2"/>
      <c r="AA238" s="2"/>
      <c r="AB238" s="2"/>
      <c r="AC238" s="2"/>
      <c r="AD238" s="2"/>
      <c r="AE238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Q238"/>
    </row>
    <row r="239" spans="1:43" ht="12.75">
      <c r="A239" s="2"/>
      <c r="B239" s="3" t="s">
        <v>82</v>
      </c>
      <c r="C239" s="3" t="s">
        <v>2003</v>
      </c>
      <c r="D239" s="3" t="s">
        <v>450</v>
      </c>
      <c r="E239" s="3" t="s">
        <v>451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/>
      <c r="W239"/>
      <c r="X239" s="2"/>
      <c r="Y239" s="2"/>
      <c r="Z239" s="2"/>
      <c r="AA239" s="2"/>
      <c r="AB239" s="2"/>
      <c r="AC239" s="2"/>
      <c r="AD239" s="2"/>
      <c r="AE239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Q239"/>
    </row>
    <row r="240" spans="1:43" ht="12.75">
      <c r="A240" s="2"/>
      <c r="B240" s="3" t="s">
        <v>1114</v>
      </c>
      <c r="C240" s="3" t="s">
        <v>2003</v>
      </c>
      <c r="D240" s="3" t="s">
        <v>1999</v>
      </c>
      <c r="E240" s="3" t="s">
        <v>1098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/>
      <c r="W240"/>
      <c r="X240" s="2"/>
      <c r="Y240" s="2"/>
      <c r="Z240" s="2"/>
      <c r="AA240" s="2"/>
      <c r="AB240" s="2"/>
      <c r="AC240" s="2"/>
      <c r="AD240" s="2"/>
      <c r="AE240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Q240"/>
    </row>
    <row r="241" spans="1:43" ht="12.75">
      <c r="A241" s="2"/>
      <c r="B241" s="3" t="s">
        <v>2425</v>
      </c>
      <c r="C241" s="3" t="s">
        <v>1630</v>
      </c>
      <c r="D241" s="3" t="s">
        <v>1999</v>
      </c>
      <c r="E241" s="3" t="s">
        <v>1490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 t="s">
        <v>478</v>
      </c>
      <c r="T241" s="2"/>
      <c r="U241" s="2"/>
      <c r="V241" s="2" t="s">
        <v>478</v>
      </c>
      <c r="W241" s="2" t="s">
        <v>478</v>
      </c>
      <c r="X241" s="2"/>
      <c r="Y241" s="2"/>
      <c r="Z241" s="2"/>
      <c r="AA241" s="2"/>
      <c r="AB241" s="2"/>
      <c r="AC241" s="2"/>
      <c r="AD241" s="2"/>
      <c r="AE241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Q241"/>
    </row>
    <row r="242" spans="1:43" ht="12.75">
      <c r="A242" s="2"/>
      <c r="B242" s="3" t="s">
        <v>2425</v>
      </c>
      <c r="C242" s="3" t="s">
        <v>1630</v>
      </c>
      <c r="D242" s="3" t="s">
        <v>1999</v>
      </c>
      <c r="E242" s="3" t="s">
        <v>1718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 t="s">
        <v>478</v>
      </c>
      <c r="W242" s="2" t="s">
        <v>478</v>
      </c>
      <c r="X242" s="2"/>
      <c r="Y242" s="2"/>
      <c r="Z242" s="2"/>
      <c r="AA242" s="2"/>
      <c r="AB242" s="2"/>
      <c r="AC242" s="2"/>
      <c r="AD242" s="2"/>
      <c r="AE24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Q242"/>
    </row>
    <row r="243" spans="1:72" ht="12.75">
      <c r="A243" s="2"/>
      <c r="B243" s="3" t="s">
        <v>1201</v>
      </c>
      <c r="C243" s="3" t="s">
        <v>1605</v>
      </c>
      <c r="D243" s="3" t="s">
        <v>1999</v>
      </c>
      <c r="E243" s="3" t="s">
        <v>1098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 t="s">
        <v>478</v>
      </c>
      <c r="Q243" s="2"/>
      <c r="R243" s="2"/>
      <c r="S243" s="2"/>
      <c r="T243" s="2" t="s">
        <v>480</v>
      </c>
      <c r="U243" s="2"/>
      <c r="V243"/>
      <c r="W243"/>
      <c r="X243" s="2" t="s">
        <v>478</v>
      </c>
      <c r="Y243" s="2"/>
      <c r="Z243" s="2"/>
      <c r="AA243" s="2"/>
      <c r="AB243" s="2"/>
      <c r="AC243" s="2"/>
      <c r="AD243" s="2"/>
      <c r="AF243" s="2"/>
      <c r="AG243" s="2"/>
      <c r="AH243" s="2"/>
      <c r="AI243" s="2"/>
      <c r="AJ243" s="2"/>
      <c r="AK243" s="2"/>
      <c r="AL243" s="2" t="s">
        <v>478</v>
      </c>
      <c r="AM243" s="2"/>
      <c r="AN243" s="2"/>
      <c r="AO243" s="2"/>
      <c r="AW243" s="2" t="s">
        <v>478</v>
      </c>
      <c r="BJ243" s="2" t="s">
        <v>478</v>
      </c>
      <c r="BQ243" s="2" t="s">
        <v>478</v>
      </c>
      <c r="BT243" s="2" t="s">
        <v>478</v>
      </c>
    </row>
    <row r="244" spans="1:67" ht="12.75">
      <c r="A244" s="2"/>
      <c r="B244" s="3" t="s">
        <v>1650</v>
      </c>
      <c r="C244" s="3" t="s">
        <v>1605</v>
      </c>
      <c r="D244" s="3" t="s">
        <v>1999</v>
      </c>
      <c r="E244" s="3" t="s">
        <v>1997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 t="s">
        <v>478</v>
      </c>
      <c r="Q244" s="2"/>
      <c r="R244" s="2"/>
      <c r="S244" s="2"/>
      <c r="T244" s="2" t="s">
        <v>480</v>
      </c>
      <c r="U244" s="2"/>
      <c r="V244"/>
      <c r="W244"/>
      <c r="X244" s="2"/>
      <c r="Y244" s="2"/>
      <c r="Z244" s="2"/>
      <c r="AA244" s="2"/>
      <c r="AB244" s="2"/>
      <c r="AC244" s="2"/>
      <c r="AD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W244" s="2" t="s">
        <v>478</v>
      </c>
      <c r="BC244" s="2" t="s">
        <v>478</v>
      </c>
      <c r="BH244" s="2" t="s">
        <v>478</v>
      </c>
      <c r="BL244" s="2" t="s">
        <v>478</v>
      </c>
      <c r="BO244" s="2" t="s">
        <v>478</v>
      </c>
    </row>
    <row r="245" spans="1:67" ht="12.75">
      <c r="A245" s="2"/>
      <c r="B245" s="3" t="s">
        <v>1650</v>
      </c>
      <c r="C245" s="3" t="s">
        <v>1605</v>
      </c>
      <c r="D245" s="3" t="s">
        <v>1999</v>
      </c>
      <c r="E245" s="3" t="s">
        <v>1078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 t="s">
        <v>478</v>
      </c>
      <c r="Q245" s="2"/>
      <c r="R245" s="2"/>
      <c r="S245" s="2"/>
      <c r="T245" s="2" t="s">
        <v>480</v>
      </c>
      <c r="U245" s="2"/>
      <c r="V245"/>
      <c r="W245"/>
      <c r="X245" s="2"/>
      <c r="Y245" s="2"/>
      <c r="Z245" s="2"/>
      <c r="AA245" s="2"/>
      <c r="AB245" s="2"/>
      <c r="AC245" s="2"/>
      <c r="AD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W245" s="2" t="s">
        <v>478</v>
      </c>
      <c r="BC245" s="2" t="s">
        <v>478</v>
      </c>
      <c r="BH245" s="2" t="s">
        <v>478</v>
      </c>
      <c r="BL245" s="2" t="s">
        <v>478</v>
      </c>
      <c r="BO245" s="2" t="s">
        <v>478</v>
      </c>
    </row>
    <row r="246" spans="1:87" ht="12.75">
      <c r="A246" s="2"/>
      <c r="B246" s="6" t="s">
        <v>467</v>
      </c>
      <c r="C246" s="6" t="s">
        <v>1605</v>
      </c>
      <c r="D246" s="6" t="s">
        <v>1998</v>
      </c>
      <c r="E246" s="6" t="s">
        <v>759</v>
      </c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 t="s">
        <v>478</v>
      </c>
      <c r="Q246" s="7"/>
      <c r="R246" s="7"/>
      <c r="S246" s="7"/>
      <c r="T246" s="2" t="s">
        <v>480</v>
      </c>
      <c r="U246" s="2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T246" s="2" t="s">
        <v>478</v>
      </c>
      <c r="CI246" s="2" t="s">
        <v>478</v>
      </c>
    </row>
    <row r="247" spans="1:43" ht="12.75">
      <c r="A247" s="2"/>
      <c r="B247" s="3" t="s">
        <v>2129</v>
      </c>
      <c r="C247" s="3" t="s">
        <v>1615</v>
      </c>
      <c r="D247" s="3" t="s">
        <v>1999</v>
      </c>
      <c r="E247" s="3" t="s">
        <v>2389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/>
      <c r="W247"/>
      <c r="X247" s="2"/>
      <c r="Y247" s="2"/>
      <c r="Z247" s="2"/>
      <c r="AA247" s="2"/>
      <c r="AB247" s="2"/>
      <c r="AC247" s="2"/>
      <c r="AD247" s="2"/>
      <c r="AE247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Q247"/>
    </row>
    <row r="248" spans="1:43" ht="12.75">
      <c r="A248" s="2"/>
      <c r="B248" s="3" t="s">
        <v>2005</v>
      </c>
      <c r="C248" s="3" t="s">
        <v>1601</v>
      </c>
      <c r="D248" s="3" t="s">
        <v>1999</v>
      </c>
      <c r="E248" s="3" t="s">
        <v>2119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/>
      <c r="W248"/>
      <c r="X248" s="2"/>
      <c r="Y248" s="2"/>
      <c r="Z248" s="2"/>
      <c r="AA248" s="2"/>
      <c r="AB248" s="2"/>
      <c r="AC248" s="2"/>
      <c r="AD248" s="2"/>
      <c r="AE248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Q248"/>
    </row>
    <row r="249" spans="1:43" ht="12.75">
      <c r="A249" s="2"/>
      <c r="B249" s="3" t="s">
        <v>1651</v>
      </c>
      <c r="C249" s="3" t="s">
        <v>1630</v>
      </c>
      <c r="D249" s="3" t="s">
        <v>1998</v>
      </c>
      <c r="E249" s="3" t="s">
        <v>1997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 t="s">
        <v>478</v>
      </c>
      <c r="W249" s="2" t="s">
        <v>478</v>
      </c>
      <c r="X249" s="2"/>
      <c r="Y249" s="2"/>
      <c r="Z249" s="2"/>
      <c r="AA249" s="2"/>
      <c r="AB249" s="2"/>
      <c r="AC249" s="2"/>
      <c r="AD249" s="2"/>
      <c r="AE249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Q249"/>
    </row>
    <row r="250" spans="1:43" ht="12.75">
      <c r="A250" s="2"/>
      <c r="B250" s="3" t="s">
        <v>1651</v>
      </c>
      <c r="C250" s="3" t="s">
        <v>1630</v>
      </c>
      <c r="D250" s="3" t="s">
        <v>446</v>
      </c>
      <c r="E250" s="3" t="s">
        <v>43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 t="s">
        <v>478</v>
      </c>
      <c r="W250" s="2" t="s">
        <v>478</v>
      </c>
      <c r="X250" s="2"/>
      <c r="Y250" s="2"/>
      <c r="Z250" s="2"/>
      <c r="AA250" s="2"/>
      <c r="AB250" s="2"/>
      <c r="AC250" s="2"/>
      <c r="AD250" s="2"/>
      <c r="AE250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Q250"/>
    </row>
    <row r="251" spans="1:43" ht="12.75">
      <c r="A251" s="2"/>
      <c r="B251" s="3" t="s">
        <v>1651</v>
      </c>
      <c r="C251" s="3" t="s">
        <v>1630</v>
      </c>
      <c r="D251" s="3" t="s">
        <v>1998</v>
      </c>
      <c r="E251" s="3" t="s">
        <v>1078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 t="s">
        <v>478</v>
      </c>
      <c r="W251" s="2" t="s">
        <v>478</v>
      </c>
      <c r="X251" s="2"/>
      <c r="Y251" s="2"/>
      <c r="Z251" s="2"/>
      <c r="AA251" s="2"/>
      <c r="AB251" s="2"/>
      <c r="AC251" s="2"/>
      <c r="AD251" s="2"/>
      <c r="AE251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Q251"/>
    </row>
    <row r="252" spans="1:69" ht="12.75">
      <c r="A252" s="2"/>
      <c r="B252" s="3" t="s">
        <v>1150</v>
      </c>
      <c r="C252" s="3" t="s">
        <v>1605</v>
      </c>
      <c r="D252" s="3" t="s">
        <v>1071</v>
      </c>
      <c r="E252" s="3" t="s">
        <v>1098</v>
      </c>
      <c r="F252" s="2" t="s">
        <v>478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 t="s">
        <v>482</v>
      </c>
      <c r="U252" s="2"/>
      <c r="V252"/>
      <c r="W252"/>
      <c r="X252" s="2"/>
      <c r="Y252" s="2"/>
      <c r="Z252" s="2"/>
      <c r="AA252" s="2"/>
      <c r="AB252" s="2"/>
      <c r="AC252" s="2"/>
      <c r="AD252" s="2"/>
      <c r="AF252" s="2"/>
      <c r="AG252" s="2" t="s">
        <v>478</v>
      </c>
      <c r="AH252" s="2"/>
      <c r="AI252" s="2"/>
      <c r="AJ252" s="2"/>
      <c r="AK252" s="2" t="s">
        <v>478</v>
      </c>
      <c r="AL252" s="2"/>
      <c r="AM252" s="2"/>
      <c r="AN252" s="2"/>
      <c r="AO252" s="2"/>
      <c r="AT252" s="2" t="s">
        <v>478</v>
      </c>
      <c r="AY252" s="2" t="s">
        <v>478</v>
      </c>
      <c r="BA252" s="2" t="s">
        <v>478</v>
      </c>
      <c r="BF252" s="2" t="s">
        <v>478</v>
      </c>
      <c r="BH252" s="2" t="s">
        <v>478</v>
      </c>
      <c r="BQ252" s="2" t="s">
        <v>478</v>
      </c>
    </row>
    <row r="253" spans="1:69" ht="12.75">
      <c r="A253" s="2"/>
      <c r="B253" s="3" t="s">
        <v>83</v>
      </c>
      <c r="C253" s="3" t="s">
        <v>1605</v>
      </c>
      <c r="D253" s="3" t="s">
        <v>1998</v>
      </c>
      <c r="E253" s="3" t="s">
        <v>420</v>
      </c>
      <c r="F253" s="2" t="s">
        <v>478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 t="s">
        <v>480</v>
      </c>
      <c r="U253" s="2"/>
      <c r="V253"/>
      <c r="W253"/>
      <c r="X253" s="2"/>
      <c r="Y253" s="2"/>
      <c r="Z253" s="2"/>
      <c r="AA253" s="2"/>
      <c r="AB253" s="2"/>
      <c r="AC253" s="2"/>
      <c r="AD253" s="2"/>
      <c r="AF253" s="2"/>
      <c r="AG253" s="2"/>
      <c r="AH253" s="2"/>
      <c r="AI253" s="2"/>
      <c r="AJ253" s="2"/>
      <c r="AK253" s="2" t="s">
        <v>478</v>
      </c>
      <c r="AL253" s="2"/>
      <c r="AM253" s="2"/>
      <c r="AN253" s="2"/>
      <c r="AO253" s="2"/>
      <c r="AX253" s="2" t="s">
        <v>478</v>
      </c>
      <c r="AZ253" s="2" t="s">
        <v>478</v>
      </c>
      <c r="BA253" s="2" t="s">
        <v>478</v>
      </c>
      <c r="BF253" s="2" t="s">
        <v>478</v>
      </c>
      <c r="BJ253" s="2" t="s">
        <v>478</v>
      </c>
      <c r="BQ253" s="2" t="s">
        <v>478</v>
      </c>
    </row>
    <row r="254" spans="1:69" ht="12.75">
      <c r="A254" s="2"/>
      <c r="B254" s="3" t="s">
        <v>83</v>
      </c>
      <c r="C254" s="3" t="s">
        <v>1605</v>
      </c>
      <c r="D254" s="3" t="s">
        <v>445</v>
      </c>
      <c r="E254" s="3" t="s">
        <v>43</v>
      </c>
      <c r="F254" s="2" t="s">
        <v>478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 t="s">
        <v>480</v>
      </c>
      <c r="U254" s="2"/>
      <c r="V254"/>
      <c r="W254"/>
      <c r="X254" s="2"/>
      <c r="Y254" s="2"/>
      <c r="Z254" s="2"/>
      <c r="AA254" s="2"/>
      <c r="AB254" s="2"/>
      <c r="AC254" s="2"/>
      <c r="AD254" s="2"/>
      <c r="AF254" s="2"/>
      <c r="AG254" s="2"/>
      <c r="AH254" s="2"/>
      <c r="AI254" s="2"/>
      <c r="AJ254" s="2"/>
      <c r="AK254" s="2" t="s">
        <v>478</v>
      </c>
      <c r="AL254" s="2"/>
      <c r="AM254" s="2"/>
      <c r="AN254" s="2"/>
      <c r="AO254" s="2"/>
      <c r="AX254" s="2" t="s">
        <v>478</v>
      </c>
      <c r="AZ254" s="2" t="s">
        <v>478</v>
      </c>
      <c r="BA254" s="2" t="s">
        <v>478</v>
      </c>
      <c r="BF254" s="2" t="s">
        <v>478</v>
      </c>
      <c r="BJ254" s="2" t="s">
        <v>478</v>
      </c>
      <c r="BQ254" s="2" t="s">
        <v>478</v>
      </c>
    </row>
    <row r="255" spans="1:69" ht="12.75">
      <c r="A255" s="2"/>
      <c r="B255" s="3" t="s">
        <v>489</v>
      </c>
      <c r="C255" s="3" t="s">
        <v>1605</v>
      </c>
      <c r="D255" s="3" t="s">
        <v>1619</v>
      </c>
      <c r="E255" s="3" t="s">
        <v>498</v>
      </c>
      <c r="F255" s="2"/>
      <c r="G255" s="2" t="s">
        <v>478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 t="s">
        <v>480</v>
      </c>
      <c r="U255" s="2"/>
      <c r="V255"/>
      <c r="W255"/>
      <c r="X255" s="2" t="s">
        <v>478</v>
      </c>
      <c r="Y255" s="2"/>
      <c r="Z255" s="2"/>
      <c r="AA255" s="2"/>
      <c r="AB255" s="2"/>
      <c r="AC255" s="2"/>
      <c r="AD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X255" s="2" t="s">
        <v>478</v>
      </c>
      <c r="AZ255" s="2" t="s">
        <v>478</v>
      </c>
      <c r="BA255" s="2" t="s">
        <v>478</v>
      </c>
      <c r="BF255" s="2" t="s">
        <v>478</v>
      </c>
      <c r="BJ255" s="2" t="s">
        <v>478</v>
      </c>
      <c r="BQ255" s="2" t="s">
        <v>478</v>
      </c>
    </row>
    <row r="256" spans="1:86" ht="12.75">
      <c r="A256" s="2"/>
      <c r="B256" s="3" t="s">
        <v>1009</v>
      </c>
      <c r="C256" s="3" t="s">
        <v>1605</v>
      </c>
      <c r="D256" s="3" t="s">
        <v>1071</v>
      </c>
      <c r="E256" s="3" t="s">
        <v>925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 t="s">
        <v>478</v>
      </c>
      <c r="Q256" s="2"/>
      <c r="R256" s="2"/>
      <c r="S256" s="2"/>
      <c r="T256" s="2" t="s">
        <v>480</v>
      </c>
      <c r="U256" s="2"/>
      <c r="V256"/>
      <c r="W256"/>
      <c r="X256" s="2"/>
      <c r="Y256" s="2"/>
      <c r="Z256" s="2"/>
      <c r="AA256" s="2"/>
      <c r="AB256" s="2"/>
      <c r="AC256" s="2"/>
      <c r="AD256" s="2"/>
      <c r="AF256" s="2"/>
      <c r="AG256" s="2"/>
      <c r="AH256" s="2"/>
      <c r="AI256" s="2"/>
      <c r="AJ256" s="2"/>
      <c r="AK256" s="2" t="s">
        <v>478</v>
      </c>
      <c r="AL256" s="2"/>
      <c r="AM256" s="2"/>
      <c r="AN256" s="2"/>
      <c r="AO256" s="2"/>
      <c r="AT256" s="2" t="s">
        <v>478</v>
      </c>
      <c r="BH256" s="2" t="s">
        <v>478</v>
      </c>
      <c r="BX256" s="2" t="s">
        <v>478</v>
      </c>
      <c r="CH256" s="2" t="s">
        <v>478</v>
      </c>
    </row>
    <row r="257" spans="1:43" ht="12.75">
      <c r="A257" s="2"/>
      <c r="B257" s="3" t="s">
        <v>2006</v>
      </c>
      <c r="C257" s="3" t="s">
        <v>1615</v>
      </c>
      <c r="D257" s="3" t="s">
        <v>1620</v>
      </c>
      <c r="E257" s="3" t="s">
        <v>2119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/>
      <c r="W257"/>
      <c r="X257" s="2"/>
      <c r="Y257" s="2"/>
      <c r="Z257" s="2"/>
      <c r="AA257" s="2"/>
      <c r="AB257" s="2"/>
      <c r="AC257" s="2"/>
      <c r="AD257" s="2"/>
      <c r="AE257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Q257"/>
    </row>
    <row r="258" spans="1:43" ht="12.75">
      <c r="A258" s="2"/>
      <c r="B258" s="3" t="s">
        <v>1256</v>
      </c>
      <c r="C258" s="3" t="s">
        <v>2003</v>
      </c>
      <c r="D258" s="3" t="s">
        <v>1998</v>
      </c>
      <c r="E258" s="3" t="s">
        <v>1490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 t="s">
        <v>478</v>
      </c>
      <c r="T258" s="2"/>
      <c r="U258" s="2"/>
      <c r="V258"/>
      <c r="W258"/>
      <c r="X258" s="2"/>
      <c r="Y258" s="2"/>
      <c r="Z258" s="2"/>
      <c r="AA258" s="2"/>
      <c r="AB258" s="2"/>
      <c r="AC258" s="2"/>
      <c r="AD258" s="2"/>
      <c r="AE258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Q258"/>
    </row>
    <row r="259" spans="1:43" ht="12.75">
      <c r="A259" s="2"/>
      <c r="B259" s="3" t="s">
        <v>84</v>
      </c>
      <c r="C259" s="3" t="s">
        <v>1601</v>
      </c>
      <c r="D259" s="3" t="s">
        <v>1998</v>
      </c>
      <c r="E259" s="3" t="s">
        <v>420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/>
      <c r="W259"/>
      <c r="X259" s="2"/>
      <c r="Y259" s="2"/>
      <c r="Z259" s="2"/>
      <c r="AA259" s="2"/>
      <c r="AB259" s="2"/>
      <c r="AC259" s="2"/>
      <c r="AD259" s="2"/>
      <c r="AE259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Q259"/>
    </row>
    <row r="260" spans="1:86" ht="12.75">
      <c r="A260" s="2"/>
      <c r="B260" s="3" t="s">
        <v>903</v>
      </c>
      <c r="C260" s="3" t="s">
        <v>1605</v>
      </c>
      <c r="D260" s="3" t="s">
        <v>1619</v>
      </c>
      <c r="E260" s="3" t="s">
        <v>909</v>
      </c>
      <c r="F260" s="2"/>
      <c r="G260" s="2"/>
      <c r="H260" s="2"/>
      <c r="I260" s="2" t="s">
        <v>478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 t="s">
        <v>481</v>
      </c>
      <c r="U260" s="2"/>
      <c r="V260"/>
      <c r="W260"/>
      <c r="X260" s="2"/>
      <c r="Y260" s="2"/>
      <c r="Z260" s="2"/>
      <c r="AA260" s="2"/>
      <c r="AB260" s="2"/>
      <c r="AC260" s="2"/>
      <c r="AD260" s="2"/>
      <c r="AE260" s="2" t="s">
        <v>2469</v>
      </c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V260" s="2" t="s">
        <v>478</v>
      </c>
      <c r="BF260" s="2" t="s">
        <v>478</v>
      </c>
      <c r="BL260" s="2" t="s">
        <v>478</v>
      </c>
      <c r="CH260" s="2" t="s">
        <v>478</v>
      </c>
    </row>
    <row r="261" spans="1:43" ht="12.75">
      <c r="A261" s="2"/>
      <c r="B261" s="3" t="s">
        <v>653</v>
      </c>
      <c r="C261" s="3" t="s">
        <v>1695</v>
      </c>
      <c r="D261" s="3" t="s">
        <v>1620</v>
      </c>
      <c r="E261" s="3" t="s">
        <v>769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/>
      <c r="W261"/>
      <c r="X261" s="2"/>
      <c r="Y261" s="2"/>
      <c r="Z261" s="2"/>
      <c r="AA261" s="2"/>
      <c r="AB261" s="2"/>
      <c r="AC261" s="2"/>
      <c r="AD261" s="2"/>
      <c r="AE261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Q261"/>
    </row>
    <row r="262" spans="1:43" ht="12.75">
      <c r="A262" s="2"/>
      <c r="B262" s="3" t="s">
        <v>653</v>
      </c>
      <c r="C262" s="3" t="s">
        <v>1695</v>
      </c>
      <c r="D262" s="3" t="s">
        <v>450</v>
      </c>
      <c r="E262" s="3" t="s">
        <v>451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/>
      <c r="W262"/>
      <c r="X262" s="2"/>
      <c r="Y262" s="2"/>
      <c r="Z262" s="2"/>
      <c r="AA262" s="2"/>
      <c r="AB262" s="2"/>
      <c r="AC262" s="2"/>
      <c r="AD262" s="2"/>
      <c r="AE26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Q262"/>
    </row>
    <row r="263" spans="1:43" ht="12.75">
      <c r="A263" s="2"/>
      <c r="B263" s="3" t="s">
        <v>686</v>
      </c>
      <c r="C263" s="3" t="s">
        <v>1603</v>
      </c>
      <c r="D263" s="3" t="s">
        <v>1999</v>
      </c>
      <c r="E263" s="3" t="s">
        <v>769</v>
      </c>
      <c r="F263" s="2"/>
      <c r="G263" s="2"/>
      <c r="H263" s="2"/>
      <c r="I263" s="2"/>
      <c r="J263" s="2"/>
      <c r="K263" s="2"/>
      <c r="L263" s="2"/>
      <c r="M263" s="2"/>
      <c r="N263" s="2" t="s">
        <v>478</v>
      </c>
      <c r="O263" s="2"/>
      <c r="P263" s="2"/>
      <c r="Q263" s="2"/>
      <c r="R263" s="2"/>
      <c r="S263" s="2"/>
      <c r="T263" s="2" t="s">
        <v>480</v>
      </c>
      <c r="U263" s="2">
        <v>25</v>
      </c>
      <c r="V263" s="2" t="s">
        <v>478</v>
      </c>
      <c r="W263"/>
      <c r="X263" s="2"/>
      <c r="Y263" s="2"/>
      <c r="Z263" s="2"/>
      <c r="AA263" s="2"/>
      <c r="AB263" s="2"/>
      <c r="AC263" s="2"/>
      <c r="AD263" s="2"/>
      <c r="AE263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Q263"/>
    </row>
    <row r="264" spans="1:69" ht="12.75">
      <c r="A264" s="2"/>
      <c r="B264" s="3" t="s">
        <v>1652</v>
      </c>
      <c r="C264" s="3" t="s">
        <v>1605</v>
      </c>
      <c r="D264" s="3" t="s">
        <v>1620</v>
      </c>
      <c r="E264" s="3" t="s">
        <v>1997</v>
      </c>
      <c r="F264" s="2"/>
      <c r="G264" s="2"/>
      <c r="H264" s="2"/>
      <c r="I264" s="2"/>
      <c r="J264" s="2"/>
      <c r="K264" s="2"/>
      <c r="L264" s="2"/>
      <c r="M264" s="2"/>
      <c r="N264" s="2" t="s">
        <v>478</v>
      </c>
      <c r="O264" s="2"/>
      <c r="P264" s="2"/>
      <c r="Q264" s="2"/>
      <c r="R264" s="2"/>
      <c r="S264" s="2"/>
      <c r="T264" s="2" t="s">
        <v>480</v>
      </c>
      <c r="U264" s="2"/>
      <c r="V264"/>
      <c r="W264"/>
      <c r="X264" s="2"/>
      <c r="Y264" s="2"/>
      <c r="Z264" s="2"/>
      <c r="AA264" s="2"/>
      <c r="AB264" s="2"/>
      <c r="AC264" s="2"/>
      <c r="AD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 t="s">
        <v>478</v>
      </c>
      <c r="AQ264" s="2" t="s">
        <v>478</v>
      </c>
      <c r="AW264" s="2" t="s">
        <v>478</v>
      </c>
      <c r="BQ264" s="2" t="s">
        <v>478</v>
      </c>
    </row>
    <row r="265" spans="1:69" ht="12.75">
      <c r="A265" s="2"/>
      <c r="B265" s="3" t="s">
        <v>1652</v>
      </c>
      <c r="C265" s="3" t="s">
        <v>1605</v>
      </c>
      <c r="D265" s="3" t="s">
        <v>1620</v>
      </c>
      <c r="E265" s="3" t="s">
        <v>1078</v>
      </c>
      <c r="F265" s="2"/>
      <c r="G265" s="2"/>
      <c r="H265" s="2"/>
      <c r="I265" s="2"/>
      <c r="J265" s="2"/>
      <c r="K265" s="2"/>
      <c r="L265" s="2"/>
      <c r="M265" s="2"/>
      <c r="N265" s="2" t="s">
        <v>478</v>
      </c>
      <c r="O265" s="2"/>
      <c r="P265" s="2"/>
      <c r="Q265" s="2"/>
      <c r="R265" s="2"/>
      <c r="S265" s="2"/>
      <c r="T265" s="2" t="s">
        <v>480</v>
      </c>
      <c r="U265" s="2"/>
      <c r="V265"/>
      <c r="W265"/>
      <c r="X265" s="2"/>
      <c r="Y265" s="2"/>
      <c r="Z265" s="2"/>
      <c r="AA265" s="2"/>
      <c r="AB265" s="2"/>
      <c r="AC265" s="2"/>
      <c r="AD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 t="s">
        <v>478</v>
      </c>
      <c r="AQ265" s="2" t="s">
        <v>478</v>
      </c>
      <c r="AW265" s="2" t="s">
        <v>478</v>
      </c>
      <c r="BQ265" s="2" t="s">
        <v>478</v>
      </c>
    </row>
    <row r="266" spans="1:43" ht="12.75">
      <c r="A266" s="2"/>
      <c r="B266" s="3" t="s">
        <v>651</v>
      </c>
      <c r="C266" s="3" t="s">
        <v>2003</v>
      </c>
      <c r="D266" s="3" t="s">
        <v>1620</v>
      </c>
      <c r="E266" s="3" t="s">
        <v>769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/>
      <c r="W266"/>
      <c r="X266" s="2"/>
      <c r="Y266" s="2"/>
      <c r="Z266" s="2"/>
      <c r="AA266" s="2"/>
      <c r="AB266" s="2"/>
      <c r="AC266" s="2"/>
      <c r="AD266" s="2"/>
      <c r="AE266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Q266"/>
    </row>
    <row r="267" spans="1:43" ht="12.75">
      <c r="A267" s="2"/>
      <c r="B267" s="3" t="s">
        <v>1235</v>
      </c>
      <c r="C267" s="3" t="s">
        <v>1623</v>
      </c>
      <c r="D267" s="3" t="s">
        <v>1620</v>
      </c>
      <c r="E267" s="3" t="s">
        <v>1098</v>
      </c>
      <c r="F267" s="2"/>
      <c r="G267" s="2"/>
      <c r="H267" s="2"/>
      <c r="I267" s="2"/>
      <c r="J267" s="2"/>
      <c r="K267" s="2"/>
      <c r="L267" s="2"/>
      <c r="M267" s="2"/>
      <c r="N267" s="2" t="s">
        <v>478</v>
      </c>
      <c r="O267" s="2"/>
      <c r="P267" s="2"/>
      <c r="Q267" s="2" t="s">
        <v>478</v>
      </c>
      <c r="R267" s="2"/>
      <c r="S267" s="2"/>
      <c r="T267" s="2" t="s">
        <v>480</v>
      </c>
      <c r="U267" s="2"/>
      <c r="V267"/>
      <c r="W267"/>
      <c r="X267" s="2" t="s">
        <v>478</v>
      </c>
      <c r="Y267" s="2"/>
      <c r="Z267" s="2"/>
      <c r="AA267" s="2"/>
      <c r="AB267" s="2"/>
      <c r="AC267" s="2"/>
      <c r="AD267" s="2"/>
      <c r="AE267"/>
      <c r="AF267" s="2"/>
      <c r="AG267" s="2"/>
      <c r="AH267" s="2"/>
      <c r="AI267" s="2"/>
      <c r="AJ267" s="2"/>
      <c r="AK267" s="2"/>
      <c r="AL267" s="2" t="s">
        <v>478</v>
      </c>
      <c r="AM267" s="2"/>
      <c r="AN267" s="2"/>
      <c r="AO267" s="2"/>
      <c r="AP267" s="2" t="s">
        <v>478</v>
      </c>
      <c r="AQ267"/>
    </row>
    <row r="268" spans="1:43" ht="12.75">
      <c r="A268" s="2"/>
      <c r="B268" s="6" t="s">
        <v>1354</v>
      </c>
      <c r="C268" s="6" t="s">
        <v>1623</v>
      </c>
      <c r="D268" s="6" t="s">
        <v>1999</v>
      </c>
      <c r="E268" s="6" t="s">
        <v>759</v>
      </c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 t="s">
        <v>478</v>
      </c>
      <c r="Q268" s="7"/>
      <c r="R268" s="7"/>
      <c r="S268" s="7" t="s">
        <v>478</v>
      </c>
      <c r="T268" s="2" t="s">
        <v>483</v>
      </c>
      <c r="U268" s="2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/>
    </row>
    <row r="269" spans="1:60" ht="12.75">
      <c r="A269" s="2"/>
      <c r="B269" s="3" t="s">
        <v>1574</v>
      </c>
      <c r="C269" s="3" t="s">
        <v>1605</v>
      </c>
      <c r="D269" s="3" t="s">
        <v>1071</v>
      </c>
      <c r="E269" s="3" t="s">
        <v>1595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 t="s">
        <v>478</v>
      </c>
      <c r="Q269" s="2"/>
      <c r="R269" s="2"/>
      <c r="S269" s="2" t="s">
        <v>478</v>
      </c>
      <c r="T269" s="2" t="s">
        <v>480</v>
      </c>
      <c r="U269" s="2"/>
      <c r="V269"/>
      <c r="W269"/>
      <c r="X269" s="2"/>
      <c r="Y269" s="2"/>
      <c r="Z269" s="2"/>
      <c r="AA269" s="2"/>
      <c r="AB269" s="2"/>
      <c r="AC269" s="2"/>
      <c r="AD269" s="2"/>
      <c r="AF269" s="2"/>
      <c r="AG269" s="2"/>
      <c r="AH269" s="2" t="s">
        <v>478</v>
      </c>
      <c r="AI269" s="2"/>
      <c r="AJ269" s="2"/>
      <c r="AK269" s="2"/>
      <c r="AL269" s="2"/>
      <c r="AM269" s="2"/>
      <c r="AN269" s="2"/>
      <c r="AO269" s="2"/>
      <c r="AU269" s="2" t="s">
        <v>478</v>
      </c>
      <c r="AY269" s="2" t="s">
        <v>478</v>
      </c>
      <c r="BD269" s="2" t="s">
        <v>478</v>
      </c>
      <c r="BH269" s="2" t="s">
        <v>478</v>
      </c>
    </row>
    <row r="270" spans="1:72" ht="12.75">
      <c r="A270" s="2"/>
      <c r="B270" s="6" t="s">
        <v>1315</v>
      </c>
      <c r="C270" s="6" t="s">
        <v>1605</v>
      </c>
      <c r="D270" s="6" t="s">
        <v>1071</v>
      </c>
      <c r="E270" s="6" t="s">
        <v>759</v>
      </c>
      <c r="F270" s="7"/>
      <c r="G270" s="7"/>
      <c r="H270" s="7"/>
      <c r="I270" s="7"/>
      <c r="J270" s="7"/>
      <c r="K270" s="7"/>
      <c r="L270" s="7"/>
      <c r="M270" s="7"/>
      <c r="N270" s="7" t="s">
        <v>478</v>
      </c>
      <c r="O270" s="7"/>
      <c r="P270" s="7"/>
      <c r="Q270" s="7"/>
      <c r="R270" s="7"/>
      <c r="S270" s="7" t="s">
        <v>478</v>
      </c>
      <c r="T270" s="2" t="s">
        <v>483</v>
      </c>
      <c r="U270" s="2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U270" s="2" t="s">
        <v>478</v>
      </c>
      <c r="BH270" s="2" t="s">
        <v>478</v>
      </c>
      <c r="BJ270" s="2" t="s">
        <v>478</v>
      </c>
      <c r="BQ270" s="2" t="s">
        <v>478</v>
      </c>
      <c r="BT270" s="2" t="s">
        <v>478</v>
      </c>
    </row>
    <row r="271" spans="1:85" ht="12.75">
      <c r="A271" s="2"/>
      <c r="B271" s="3" t="s">
        <v>118</v>
      </c>
      <c r="C271" s="3" t="s">
        <v>1605</v>
      </c>
      <c r="D271" s="3" t="s">
        <v>1998</v>
      </c>
      <c r="E271" s="3" t="s">
        <v>1490</v>
      </c>
      <c r="F271" s="2"/>
      <c r="G271" s="2"/>
      <c r="H271" s="2"/>
      <c r="I271" s="2"/>
      <c r="J271" s="2" t="s">
        <v>478</v>
      </c>
      <c r="K271" s="2"/>
      <c r="L271" s="2"/>
      <c r="M271" s="2"/>
      <c r="N271" s="2"/>
      <c r="O271" s="2"/>
      <c r="P271" s="2" t="s">
        <v>478</v>
      </c>
      <c r="Q271" s="2"/>
      <c r="R271" s="2"/>
      <c r="S271" s="2" t="s">
        <v>478</v>
      </c>
      <c r="T271" s="2" t="s">
        <v>483</v>
      </c>
      <c r="U271" s="2"/>
      <c r="V271"/>
      <c r="W271"/>
      <c r="X271" s="2"/>
      <c r="Y271" s="2"/>
      <c r="Z271" s="2"/>
      <c r="AA271" s="2"/>
      <c r="AB271" s="2"/>
      <c r="AC271" s="2"/>
      <c r="AD271" s="2"/>
      <c r="AF271" s="2"/>
      <c r="AG271" s="2"/>
      <c r="AH271" s="2" t="s">
        <v>478</v>
      </c>
      <c r="AI271" s="2"/>
      <c r="AJ271" s="2"/>
      <c r="AK271" s="2"/>
      <c r="AL271" s="2"/>
      <c r="AM271" s="2"/>
      <c r="AN271" s="2"/>
      <c r="AO271" s="2"/>
      <c r="AU271" s="2" t="s">
        <v>478</v>
      </c>
      <c r="BD271" s="2" t="s">
        <v>478</v>
      </c>
      <c r="BH271" s="2" t="s">
        <v>478</v>
      </c>
      <c r="BI271" s="2" t="s">
        <v>478</v>
      </c>
      <c r="CG271" s="2" t="s">
        <v>478</v>
      </c>
    </row>
    <row r="272" spans="1:85" ht="12.75">
      <c r="A272" s="2"/>
      <c r="B272" s="3" t="s">
        <v>119</v>
      </c>
      <c r="C272" s="3" t="s">
        <v>1605</v>
      </c>
      <c r="D272" s="3" t="s">
        <v>1998</v>
      </c>
      <c r="E272" s="3" t="s">
        <v>1490</v>
      </c>
      <c r="F272" s="2"/>
      <c r="G272" s="2"/>
      <c r="H272" s="2"/>
      <c r="I272" s="2"/>
      <c r="J272" s="2" t="s">
        <v>478</v>
      </c>
      <c r="K272" s="2"/>
      <c r="L272" s="2"/>
      <c r="M272" s="2"/>
      <c r="N272" s="2"/>
      <c r="O272" s="2"/>
      <c r="P272" s="2" t="s">
        <v>478</v>
      </c>
      <c r="Q272" s="2"/>
      <c r="R272" s="2"/>
      <c r="S272" s="2" t="s">
        <v>478</v>
      </c>
      <c r="T272" s="2" t="s">
        <v>483</v>
      </c>
      <c r="U272" s="2"/>
      <c r="V272"/>
      <c r="W272"/>
      <c r="X272" s="2"/>
      <c r="Y272" s="2"/>
      <c r="Z272" s="2"/>
      <c r="AA272" s="2"/>
      <c r="AB272" s="2"/>
      <c r="AC272" s="2"/>
      <c r="AD272" s="2"/>
      <c r="AF272" s="2"/>
      <c r="AG272" s="2"/>
      <c r="AH272" s="2" t="s">
        <v>478</v>
      </c>
      <c r="AI272" s="2"/>
      <c r="AJ272" s="2"/>
      <c r="AK272" s="2"/>
      <c r="AL272" s="2"/>
      <c r="AM272" s="2"/>
      <c r="AN272" s="2"/>
      <c r="AO272" s="2"/>
      <c r="AU272" s="2" t="s">
        <v>478</v>
      </c>
      <c r="BD272" s="2" t="s">
        <v>478</v>
      </c>
      <c r="BH272" s="2" t="s">
        <v>478</v>
      </c>
      <c r="BI272" s="2" t="s">
        <v>478</v>
      </c>
      <c r="CG272" s="2" t="s">
        <v>478</v>
      </c>
    </row>
    <row r="273" spans="1:43" ht="12.75">
      <c r="A273" s="2"/>
      <c r="B273" s="3" t="s">
        <v>2130</v>
      </c>
      <c r="C273" s="3" t="s">
        <v>1630</v>
      </c>
      <c r="D273" s="3" t="s">
        <v>1998</v>
      </c>
      <c r="E273" s="3" t="s">
        <v>2389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 t="s">
        <v>478</v>
      </c>
      <c r="W273" s="2" t="s">
        <v>478</v>
      </c>
      <c r="X273" s="2"/>
      <c r="Y273" s="2"/>
      <c r="Z273" s="2"/>
      <c r="AA273" s="2"/>
      <c r="AB273" s="2"/>
      <c r="AC273" s="2"/>
      <c r="AD273" s="2"/>
      <c r="AE273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Q273"/>
    </row>
    <row r="274" spans="1:82" ht="12.75">
      <c r="A274" s="2"/>
      <c r="B274" s="3" t="s">
        <v>782</v>
      </c>
      <c r="C274" s="3" t="s">
        <v>1605</v>
      </c>
      <c r="D274" s="3" t="s">
        <v>1999</v>
      </c>
      <c r="E274" s="3" t="s">
        <v>902</v>
      </c>
      <c r="F274" s="2"/>
      <c r="G274" s="2"/>
      <c r="H274" s="2" t="s">
        <v>478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 t="s">
        <v>480</v>
      </c>
      <c r="U274" s="2"/>
      <c r="V274"/>
      <c r="W274"/>
      <c r="X274" s="2"/>
      <c r="Y274" s="2"/>
      <c r="Z274" s="2"/>
      <c r="AA274" s="2"/>
      <c r="AB274" s="2"/>
      <c r="AC274" s="2"/>
      <c r="AD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W274" s="2" t="s">
        <v>478</v>
      </c>
      <c r="BF274" s="2" t="s">
        <v>478</v>
      </c>
      <c r="BO274" s="2" t="s">
        <v>478</v>
      </c>
      <c r="BT274" s="2" t="s">
        <v>478</v>
      </c>
      <c r="CD274" s="2" t="s">
        <v>478</v>
      </c>
    </row>
    <row r="275" spans="1:72" ht="12.75">
      <c r="A275" s="2"/>
      <c r="B275" s="3" t="s">
        <v>1653</v>
      </c>
      <c r="C275" s="3" t="s">
        <v>1605</v>
      </c>
      <c r="D275" s="3" t="s">
        <v>1999</v>
      </c>
      <c r="E275" s="3" t="s">
        <v>1997</v>
      </c>
      <c r="F275" s="2"/>
      <c r="G275" s="2"/>
      <c r="H275" s="2"/>
      <c r="I275" s="2"/>
      <c r="J275" s="2" t="s">
        <v>478</v>
      </c>
      <c r="K275" s="2"/>
      <c r="L275" s="2"/>
      <c r="M275" s="2"/>
      <c r="N275" s="2"/>
      <c r="O275" s="2"/>
      <c r="P275" s="2"/>
      <c r="Q275" s="2"/>
      <c r="R275" s="2"/>
      <c r="S275" s="2"/>
      <c r="T275" s="2" t="s">
        <v>480</v>
      </c>
      <c r="U275" s="2"/>
      <c r="V275"/>
      <c r="W275"/>
      <c r="X275" s="2"/>
      <c r="Y275" s="2"/>
      <c r="Z275" s="2"/>
      <c r="AA275" s="2"/>
      <c r="AB275" s="2"/>
      <c r="AC275" s="2"/>
      <c r="AD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Q275" s="2" t="s">
        <v>478</v>
      </c>
      <c r="AW275" s="2" t="s">
        <v>478</v>
      </c>
      <c r="BT275" s="2" t="s">
        <v>478</v>
      </c>
    </row>
    <row r="276" spans="1:72" ht="12.75">
      <c r="A276" s="2"/>
      <c r="B276" s="3" t="s">
        <v>1653</v>
      </c>
      <c r="C276" s="3" t="s">
        <v>1605</v>
      </c>
      <c r="D276" s="3" t="s">
        <v>1999</v>
      </c>
      <c r="E276" s="3" t="s">
        <v>1078</v>
      </c>
      <c r="F276" s="2"/>
      <c r="G276" s="2"/>
      <c r="H276" s="2"/>
      <c r="I276" s="2"/>
      <c r="J276" s="2" t="s">
        <v>478</v>
      </c>
      <c r="K276" s="2"/>
      <c r="L276" s="2"/>
      <c r="M276" s="2"/>
      <c r="N276" s="2"/>
      <c r="O276" s="2"/>
      <c r="P276" s="2"/>
      <c r="Q276" s="2"/>
      <c r="R276" s="2"/>
      <c r="S276" s="2"/>
      <c r="T276" s="2" t="s">
        <v>480</v>
      </c>
      <c r="U276" s="2"/>
      <c r="V276"/>
      <c r="W276"/>
      <c r="X276" s="2"/>
      <c r="Y276" s="2"/>
      <c r="Z276" s="2"/>
      <c r="AA276" s="2"/>
      <c r="AB276" s="2"/>
      <c r="AC276" s="2"/>
      <c r="AD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Q276" s="2" t="s">
        <v>478</v>
      </c>
      <c r="AW276" s="2" t="s">
        <v>478</v>
      </c>
      <c r="BT276" s="2" t="s">
        <v>478</v>
      </c>
    </row>
    <row r="277" spans="1:76" ht="12.75">
      <c r="A277" s="2"/>
      <c r="B277" s="3" t="s">
        <v>85</v>
      </c>
      <c r="C277" s="3" t="s">
        <v>1605</v>
      </c>
      <c r="D277" s="3" t="s">
        <v>1998</v>
      </c>
      <c r="E277" s="3" t="s">
        <v>420</v>
      </c>
      <c r="F277" s="2"/>
      <c r="G277" s="2"/>
      <c r="H277" s="2"/>
      <c r="I277" s="2"/>
      <c r="J277" s="2" t="s">
        <v>478</v>
      </c>
      <c r="K277" s="2"/>
      <c r="L277" s="2"/>
      <c r="M277" s="2"/>
      <c r="N277" s="2"/>
      <c r="O277" s="2"/>
      <c r="P277" s="2"/>
      <c r="Q277" s="2"/>
      <c r="R277" s="2"/>
      <c r="S277" s="2"/>
      <c r="T277" s="2" t="s">
        <v>480</v>
      </c>
      <c r="U277" s="2"/>
      <c r="V277"/>
      <c r="W277"/>
      <c r="X277" s="2"/>
      <c r="Y277" s="2"/>
      <c r="Z277" s="2"/>
      <c r="AA277" s="2"/>
      <c r="AB277" s="2"/>
      <c r="AC277" s="2"/>
      <c r="AD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U277" s="2" t="s">
        <v>478</v>
      </c>
      <c r="AW277" s="2" t="s">
        <v>478</v>
      </c>
      <c r="BJ277" s="2" t="s">
        <v>478</v>
      </c>
      <c r="BQ277" s="2" t="s">
        <v>478</v>
      </c>
      <c r="BT277" s="2" t="s">
        <v>478</v>
      </c>
      <c r="BX277" s="2" t="s">
        <v>478</v>
      </c>
    </row>
    <row r="278" spans="1:76" ht="12.75">
      <c r="A278" s="2"/>
      <c r="B278" s="3" t="s">
        <v>85</v>
      </c>
      <c r="C278" s="3" t="s">
        <v>1605</v>
      </c>
      <c r="D278" s="3" t="s">
        <v>446</v>
      </c>
      <c r="E278" s="3" t="s">
        <v>43</v>
      </c>
      <c r="F278" s="2"/>
      <c r="G278" s="2"/>
      <c r="H278" s="2"/>
      <c r="I278" s="2"/>
      <c r="J278" s="2" t="s">
        <v>478</v>
      </c>
      <c r="K278" s="2"/>
      <c r="L278" s="2"/>
      <c r="M278" s="2"/>
      <c r="N278" s="2"/>
      <c r="O278" s="2"/>
      <c r="P278" s="2"/>
      <c r="Q278" s="2"/>
      <c r="R278" s="2"/>
      <c r="S278" s="2"/>
      <c r="T278" s="2" t="s">
        <v>480</v>
      </c>
      <c r="U278" s="2"/>
      <c r="V278"/>
      <c r="W278"/>
      <c r="X278" s="2"/>
      <c r="Y278" s="2"/>
      <c r="Z278" s="2"/>
      <c r="AA278" s="2"/>
      <c r="AB278" s="2"/>
      <c r="AC278" s="2"/>
      <c r="AD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U278" s="2" t="s">
        <v>478</v>
      </c>
      <c r="AW278" s="2" t="s">
        <v>478</v>
      </c>
      <c r="BJ278" s="2" t="s">
        <v>478</v>
      </c>
      <c r="BQ278" s="2" t="s">
        <v>478</v>
      </c>
      <c r="BT278" s="2" t="s">
        <v>478</v>
      </c>
      <c r="BX278" s="2" t="s">
        <v>478</v>
      </c>
    </row>
    <row r="279" spans="1:83" ht="12.75">
      <c r="A279" s="2"/>
      <c r="B279" s="3" t="s">
        <v>783</v>
      </c>
      <c r="C279" s="3" t="s">
        <v>1605</v>
      </c>
      <c r="D279" s="3" t="s">
        <v>1999</v>
      </c>
      <c r="E279" s="3" t="s">
        <v>902</v>
      </c>
      <c r="F279" s="2"/>
      <c r="G279" s="2"/>
      <c r="H279" s="2"/>
      <c r="I279" s="2"/>
      <c r="J279" s="2"/>
      <c r="K279" s="2" t="s">
        <v>478</v>
      </c>
      <c r="L279" s="2"/>
      <c r="M279" s="2"/>
      <c r="N279" s="2"/>
      <c r="O279" s="2"/>
      <c r="P279" s="2"/>
      <c r="Q279" s="2"/>
      <c r="R279" s="2"/>
      <c r="S279" s="2"/>
      <c r="T279" s="2" t="s">
        <v>480</v>
      </c>
      <c r="U279" s="2"/>
      <c r="V279"/>
      <c r="W279"/>
      <c r="X279" s="2"/>
      <c r="Y279" s="2"/>
      <c r="Z279" s="2"/>
      <c r="AA279" s="2"/>
      <c r="AB279" s="2"/>
      <c r="AC279" s="2"/>
      <c r="AD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W279" s="2" t="s">
        <v>478</v>
      </c>
      <c r="AY279" s="2" t="s">
        <v>478</v>
      </c>
      <c r="BT279" s="2" t="s">
        <v>478</v>
      </c>
      <c r="CA279" s="2" t="s">
        <v>478</v>
      </c>
      <c r="CE279" s="2" t="s">
        <v>478</v>
      </c>
    </row>
    <row r="280" spans="1:86" ht="12.75">
      <c r="A280" s="2"/>
      <c r="B280" s="3" t="s">
        <v>2007</v>
      </c>
      <c r="C280" s="3" t="s">
        <v>1605</v>
      </c>
      <c r="D280" s="3" t="s">
        <v>1998</v>
      </c>
      <c r="E280" s="3" t="s">
        <v>2119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 t="s">
        <v>478</v>
      </c>
      <c r="Q280" s="2"/>
      <c r="R280" s="2"/>
      <c r="S280" s="2"/>
      <c r="T280" s="2" t="s">
        <v>480</v>
      </c>
      <c r="U280" s="2"/>
      <c r="V280"/>
      <c r="W280"/>
      <c r="X280" s="2" t="s">
        <v>478</v>
      </c>
      <c r="Y280" s="2"/>
      <c r="Z280" s="2"/>
      <c r="AA280" s="2"/>
      <c r="AB280" s="2"/>
      <c r="AC280" s="2"/>
      <c r="AD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T280" s="2" t="s">
        <v>478</v>
      </c>
      <c r="BC280" s="2" t="s">
        <v>478</v>
      </c>
      <c r="BO280" s="2" t="s">
        <v>478</v>
      </c>
      <c r="CH280" s="2" t="s">
        <v>478</v>
      </c>
    </row>
    <row r="281" spans="1:43" ht="12.75">
      <c r="A281" s="2"/>
      <c r="B281" s="3" t="s">
        <v>507</v>
      </c>
      <c r="C281" s="3" t="s">
        <v>1630</v>
      </c>
      <c r="D281" s="3" t="s">
        <v>1999</v>
      </c>
      <c r="E281" s="3" t="s">
        <v>627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 t="s">
        <v>478</v>
      </c>
      <c r="W281" s="2" t="s">
        <v>478</v>
      </c>
      <c r="X281" s="2"/>
      <c r="Y281" s="2"/>
      <c r="Z281" s="2"/>
      <c r="AA281" s="2"/>
      <c r="AB281" s="2"/>
      <c r="AC281" s="2"/>
      <c r="AD281" s="2"/>
      <c r="AE281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Q281"/>
    </row>
    <row r="282" spans="1:43" ht="12.75">
      <c r="A282" s="2"/>
      <c r="B282" s="3" t="s">
        <v>507</v>
      </c>
      <c r="C282" s="3" t="s">
        <v>1630</v>
      </c>
      <c r="D282" s="3" t="s">
        <v>450</v>
      </c>
      <c r="E282" s="3" t="s">
        <v>451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 t="s">
        <v>478</v>
      </c>
      <c r="W282" s="2" t="s">
        <v>478</v>
      </c>
      <c r="X282" s="2"/>
      <c r="Y282" s="2"/>
      <c r="Z282" s="2"/>
      <c r="AA282" s="2"/>
      <c r="AB282" s="2"/>
      <c r="AC282" s="2"/>
      <c r="AD282" s="2"/>
      <c r="AE28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Q282"/>
    </row>
    <row r="283" spans="1:43" ht="12.75">
      <c r="A283" s="2"/>
      <c r="B283" s="3" t="s">
        <v>508</v>
      </c>
      <c r="C283" s="3" t="s">
        <v>1603</v>
      </c>
      <c r="D283" s="3" t="s">
        <v>1998</v>
      </c>
      <c r="E283" s="3" t="s">
        <v>627</v>
      </c>
      <c r="F283" s="2"/>
      <c r="G283" s="2"/>
      <c r="H283" s="2"/>
      <c r="I283" s="2" t="s">
        <v>478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 t="s">
        <v>480</v>
      </c>
      <c r="U283" s="2">
        <v>45</v>
      </c>
      <c r="V283" s="2" t="s">
        <v>478</v>
      </c>
      <c r="W283"/>
      <c r="X283" s="2"/>
      <c r="Y283" s="2"/>
      <c r="Z283" s="2"/>
      <c r="AA283" s="2"/>
      <c r="AB283" s="2"/>
      <c r="AC283" s="2"/>
      <c r="AD283" s="2"/>
      <c r="AE283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Q283"/>
    </row>
    <row r="284" spans="1:43" ht="12.75">
      <c r="A284" s="2"/>
      <c r="B284" s="3" t="s">
        <v>1654</v>
      </c>
      <c r="C284" s="3" t="s">
        <v>1655</v>
      </c>
      <c r="D284" s="3" t="s">
        <v>1998</v>
      </c>
      <c r="E284" s="3" t="s">
        <v>1997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/>
      <c r="W284"/>
      <c r="X284" s="2"/>
      <c r="Y284" s="2"/>
      <c r="Z284" s="2"/>
      <c r="AA284" s="2"/>
      <c r="AB284" s="2"/>
      <c r="AC284" s="2"/>
      <c r="AD284" s="2"/>
      <c r="AE284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Q284"/>
    </row>
    <row r="285" spans="1:43" ht="12.75">
      <c r="A285" s="2"/>
      <c r="B285" s="3" t="s">
        <v>1654</v>
      </c>
      <c r="C285" s="3" t="s">
        <v>1655</v>
      </c>
      <c r="D285" s="3" t="s">
        <v>445</v>
      </c>
      <c r="E285" s="3" t="s">
        <v>43</v>
      </c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/>
      <c r="W285"/>
      <c r="X285" s="2"/>
      <c r="Y285" s="2"/>
      <c r="Z285" s="2"/>
      <c r="AA285" s="2"/>
      <c r="AB285" s="2"/>
      <c r="AC285" s="2"/>
      <c r="AD285" s="2"/>
      <c r="AE285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Q285"/>
    </row>
    <row r="286" spans="1:43" ht="12.75">
      <c r="A286" s="2"/>
      <c r="B286" s="3" t="s">
        <v>1654</v>
      </c>
      <c r="C286" s="3" t="s">
        <v>1655</v>
      </c>
      <c r="D286" s="3" t="s">
        <v>1998</v>
      </c>
      <c r="E286" s="3" t="s">
        <v>1078</v>
      </c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/>
      <c r="W286"/>
      <c r="X286" s="2"/>
      <c r="Y286" s="2"/>
      <c r="Z286" s="2"/>
      <c r="AA286" s="2"/>
      <c r="AB286" s="2"/>
      <c r="AC286" s="2"/>
      <c r="AD286" s="2"/>
      <c r="AE286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Q286"/>
    </row>
    <row r="287" spans="1:87" ht="12.75">
      <c r="A287" s="2"/>
      <c r="B287" s="3" t="s">
        <v>1647</v>
      </c>
      <c r="C287" s="3" t="s">
        <v>1605</v>
      </c>
      <c r="D287" s="3" t="s">
        <v>1998</v>
      </c>
      <c r="E287" s="3" t="s">
        <v>1997</v>
      </c>
      <c r="F287" s="2"/>
      <c r="G287" s="2"/>
      <c r="H287" s="2"/>
      <c r="I287" s="2"/>
      <c r="J287" s="2"/>
      <c r="K287" s="2"/>
      <c r="L287" s="2"/>
      <c r="M287" s="2"/>
      <c r="N287" s="2" t="s">
        <v>478</v>
      </c>
      <c r="O287" s="2"/>
      <c r="P287" s="2"/>
      <c r="Q287" s="2"/>
      <c r="R287" s="2"/>
      <c r="S287" s="2"/>
      <c r="T287" s="2" t="s">
        <v>480</v>
      </c>
      <c r="U287" s="2"/>
      <c r="V287"/>
      <c r="W287"/>
      <c r="X287" s="2"/>
      <c r="Y287" s="2"/>
      <c r="Z287" s="2"/>
      <c r="AA287" s="2"/>
      <c r="AB287" s="2"/>
      <c r="AC287" s="2"/>
      <c r="AD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Z287" s="2" t="s">
        <v>478</v>
      </c>
      <c r="BO287" s="2" t="s">
        <v>478</v>
      </c>
      <c r="BT287" s="2" t="s">
        <v>478</v>
      </c>
      <c r="CA287" s="2" t="s">
        <v>478</v>
      </c>
      <c r="CH287" s="2" t="s">
        <v>478</v>
      </c>
      <c r="CI287" s="2" t="s">
        <v>478</v>
      </c>
    </row>
    <row r="288" spans="1:87" ht="12.75">
      <c r="A288" s="2"/>
      <c r="B288" s="3" t="s">
        <v>1647</v>
      </c>
      <c r="C288" s="3" t="s">
        <v>1605</v>
      </c>
      <c r="D288" s="3" t="s">
        <v>446</v>
      </c>
      <c r="E288" s="3" t="s">
        <v>43</v>
      </c>
      <c r="F288" s="2"/>
      <c r="G288" s="2"/>
      <c r="H288" s="2"/>
      <c r="I288" s="2"/>
      <c r="J288" s="2"/>
      <c r="K288" s="2"/>
      <c r="L288" s="2"/>
      <c r="M288" s="2"/>
      <c r="N288" s="2" t="s">
        <v>478</v>
      </c>
      <c r="O288" s="2"/>
      <c r="P288" s="2"/>
      <c r="Q288" s="2"/>
      <c r="R288" s="2"/>
      <c r="S288" s="2"/>
      <c r="T288" s="2" t="s">
        <v>480</v>
      </c>
      <c r="U288" s="2"/>
      <c r="V288"/>
      <c r="W288"/>
      <c r="X288" s="2"/>
      <c r="Y288" s="2"/>
      <c r="Z288" s="2"/>
      <c r="AA288" s="2"/>
      <c r="AB288" s="2"/>
      <c r="AC288" s="2"/>
      <c r="AD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Z288" s="2" t="s">
        <v>478</v>
      </c>
      <c r="BO288" s="2" t="s">
        <v>478</v>
      </c>
      <c r="BT288" s="2" t="s">
        <v>478</v>
      </c>
      <c r="CA288" s="2" t="s">
        <v>478</v>
      </c>
      <c r="CH288" s="2" t="s">
        <v>478</v>
      </c>
      <c r="CI288" s="2" t="s">
        <v>478</v>
      </c>
    </row>
    <row r="289" spans="1:87" ht="12.75">
      <c r="A289" s="2"/>
      <c r="B289" s="3" t="s">
        <v>1647</v>
      </c>
      <c r="C289" s="3" t="s">
        <v>1605</v>
      </c>
      <c r="D289" s="3" t="s">
        <v>1998</v>
      </c>
      <c r="E289" s="3" t="s">
        <v>1078</v>
      </c>
      <c r="F289" s="2"/>
      <c r="G289" s="2"/>
      <c r="H289" s="2"/>
      <c r="I289" s="2"/>
      <c r="J289" s="2"/>
      <c r="K289" s="2"/>
      <c r="L289" s="2"/>
      <c r="M289" s="2"/>
      <c r="N289" s="2" t="s">
        <v>478</v>
      </c>
      <c r="O289" s="2"/>
      <c r="P289" s="2"/>
      <c r="Q289" s="2"/>
      <c r="R289" s="2"/>
      <c r="S289" s="2"/>
      <c r="T289" s="2" t="s">
        <v>480</v>
      </c>
      <c r="U289" s="2"/>
      <c r="V289"/>
      <c r="W289"/>
      <c r="X289" s="2"/>
      <c r="Y289" s="2"/>
      <c r="Z289" s="2"/>
      <c r="AA289" s="2"/>
      <c r="AB289" s="2"/>
      <c r="AC289" s="2"/>
      <c r="AD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Z289" s="2" t="s">
        <v>478</v>
      </c>
      <c r="BO289" s="2" t="s">
        <v>478</v>
      </c>
      <c r="BT289" s="2" t="s">
        <v>478</v>
      </c>
      <c r="CA289" s="2" t="s">
        <v>478</v>
      </c>
      <c r="CH289" s="2" t="s">
        <v>478</v>
      </c>
      <c r="CI289" s="2" t="s">
        <v>478</v>
      </c>
    </row>
    <row r="290" spans="1:76" ht="12.75">
      <c r="A290" s="2"/>
      <c r="B290" s="3" t="s">
        <v>1091</v>
      </c>
      <c r="C290" s="3" t="s">
        <v>1605</v>
      </c>
      <c r="D290" s="3" t="s">
        <v>1619</v>
      </c>
      <c r="E290" s="3" t="s">
        <v>1097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 t="s">
        <v>478</v>
      </c>
      <c r="Q290" s="2"/>
      <c r="R290" s="2"/>
      <c r="S290" s="2"/>
      <c r="T290" s="2" t="s">
        <v>480</v>
      </c>
      <c r="U290" s="2"/>
      <c r="V290"/>
      <c r="W290"/>
      <c r="X290" s="2"/>
      <c r="Y290" s="2"/>
      <c r="Z290" s="2"/>
      <c r="AA290" s="2"/>
      <c r="AB290" s="2"/>
      <c r="AC290" s="2"/>
      <c r="AD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T290" s="2" t="s">
        <v>478</v>
      </c>
      <c r="AV290" s="2" t="s">
        <v>478</v>
      </c>
      <c r="BA290" s="2" t="s">
        <v>478</v>
      </c>
      <c r="BF290" s="2" t="s">
        <v>478</v>
      </c>
      <c r="BJ290" s="2" t="s">
        <v>478</v>
      </c>
      <c r="BX290" s="2" t="s">
        <v>478</v>
      </c>
    </row>
    <row r="291" spans="1:64" ht="12.75">
      <c r="A291" s="2"/>
      <c r="B291" s="3" t="s">
        <v>1656</v>
      </c>
      <c r="C291" s="3" t="s">
        <v>1605</v>
      </c>
      <c r="D291" s="3" t="s">
        <v>1998</v>
      </c>
      <c r="E291" s="3" t="s">
        <v>1997</v>
      </c>
      <c r="F291" s="2"/>
      <c r="G291" s="2"/>
      <c r="H291" s="2"/>
      <c r="I291" s="2"/>
      <c r="J291" s="2" t="s">
        <v>478</v>
      </c>
      <c r="K291" s="2"/>
      <c r="L291" s="2"/>
      <c r="M291" s="2"/>
      <c r="N291" s="2"/>
      <c r="O291" s="2"/>
      <c r="P291" s="2"/>
      <c r="Q291" s="2"/>
      <c r="R291" s="2"/>
      <c r="S291" s="2"/>
      <c r="T291" s="2" t="s">
        <v>480</v>
      </c>
      <c r="U291" s="2"/>
      <c r="V291"/>
      <c r="W291"/>
      <c r="X291" s="2"/>
      <c r="Y291" s="2"/>
      <c r="Z291" s="2"/>
      <c r="AA291" s="2"/>
      <c r="AB291" s="2"/>
      <c r="AC291" s="2"/>
      <c r="AD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V291" s="2" t="s">
        <v>478</v>
      </c>
      <c r="BF291" s="2" t="s">
        <v>478</v>
      </c>
      <c r="BL291" s="2" t="s">
        <v>478</v>
      </c>
    </row>
    <row r="292" spans="1:64" ht="12.75">
      <c r="A292" s="2"/>
      <c r="B292" s="3" t="s">
        <v>1656</v>
      </c>
      <c r="C292" s="3" t="s">
        <v>1605</v>
      </c>
      <c r="D292" s="3" t="s">
        <v>1998</v>
      </c>
      <c r="E292" s="3" t="s">
        <v>1718</v>
      </c>
      <c r="F292" s="2"/>
      <c r="G292" s="2"/>
      <c r="H292" s="2"/>
      <c r="I292" s="2"/>
      <c r="J292" s="2" t="s">
        <v>478</v>
      </c>
      <c r="K292" s="2"/>
      <c r="L292" s="2"/>
      <c r="M292" s="2"/>
      <c r="N292" s="2"/>
      <c r="O292" s="2"/>
      <c r="P292" s="2"/>
      <c r="Q292" s="2"/>
      <c r="R292" s="2"/>
      <c r="S292" s="2"/>
      <c r="T292" s="2" t="s">
        <v>480</v>
      </c>
      <c r="U292" s="2"/>
      <c r="V292"/>
      <c r="W292"/>
      <c r="X292" s="2"/>
      <c r="Y292" s="2"/>
      <c r="Z292" s="2"/>
      <c r="AA292" s="2"/>
      <c r="AB292" s="2" t="s">
        <v>478</v>
      </c>
      <c r="AC292" s="2"/>
      <c r="AD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V292" s="2" t="s">
        <v>478</v>
      </c>
      <c r="BF292" s="2" t="s">
        <v>478</v>
      </c>
      <c r="BL292" s="2" t="s">
        <v>478</v>
      </c>
    </row>
    <row r="293" spans="1:64" ht="12.75">
      <c r="A293" s="2"/>
      <c r="B293" s="3" t="s">
        <v>1656</v>
      </c>
      <c r="C293" s="3" t="s">
        <v>1605</v>
      </c>
      <c r="D293" s="3" t="s">
        <v>446</v>
      </c>
      <c r="E293" s="3" t="s">
        <v>43</v>
      </c>
      <c r="F293" s="2"/>
      <c r="G293" s="2"/>
      <c r="H293" s="2"/>
      <c r="I293" s="2"/>
      <c r="J293" s="2" t="s">
        <v>478</v>
      </c>
      <c r="K293" s="2"/>
      <c r="L293" s="2"/>
      <c r="M293" s="2"/>
      <c r="N293" s="2"/>
      <c r="O293" s="2"/>
      <c r="P293" s="2"/>
      <c r="Q293" s="2"/>
      <c r="R293" s="2"/>
      <c r="S293" s="2"/>
      <c r="T293" s="2" t="s">
        <v>480</v>
      </c>
      <c r="U293" s="2"/>
      <c r="V293"/>
      <c r="W293"/>
      <c r="X293" s="2"/>
      <c r="Y293" s="2"/>
      <c r="Z293" s="2"/>
      <c r="AA293" s="2"/>
      <c r="AB293" s="2" t="s">
        <v>478</v>
      </c>
      <c r="AC293" s="2"/>
      <c r="AD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V293" s="2" t="s">
        <v>478</v>
      </c>
      <c r="BF293" s="2" t="s">
        <v>478</v>
      </c>
      <c r="BL293" s="2" t="s">
        <v>478</v>
      </c>
    </row>
    <row r="294" spans="1:64" ht="12.75">
      <c r="A294" s="2"/>
      <c r="B294" s="3" t="s">
        <v>1656</v>
      </c>
      <c r="C294" s="3" t="s">
        <v>1605</v>
      </c>
      <c r="D294" s="3" t="s">
        <v>1998</v>
      </c>
      <c r="E294" s="3" t="s">
        <v>1078</v>
      </c>
      <c r="F294" s="2"/>
      <c r="G294" s="2"/>
      <c r="H294" s="2"/>
      <c r="I294" s="2"/>
      <c r="J294" s="2" t="s">
        <v>478</v>
      </c>
      <c r="K294" s="2"/>
      <c r="L294" s="2"/>
      <c r="M294" s="2"/>
      <c r="N294" s="2"/>
      <c r="O294" s="2"/>
      <c r="P294" s="2"/>
      <c r="Q294" s="2"/>
      <c r="R294" s="2"/>
      <c r="S294" s="2"/>
      <c r="T294" s="2" t="s">
        <v>480</v>
      </c>
      <c r="U294" s="2"/>
      <c r="V294"/>
      <c r="W294"/>
      <c r="X294" s="2"/>
      <c r="Y294" s="2"/>
      <c r="Z294" s="2"/>
      <c r="AA294" s="2"/>
      <c r="AB294" s="2"/>
      <c r="AC294" s="2"/>
      <c r="AD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V294" s="2" t="s">
        <v>478</v>
      </c>
      <c r="BF294" s="2" t="s">
        <v>478</v>
      </c>
      <c r="BL294" s="2" t="s">
        <v>478</v>
      </c>
    </row>
    <row r="295" spans="1:72" ht="12.75">
      <c r="A295" s="2"/>
      <c r="B295" s="3" t="s">
        <v>2008</v>
      </c>
      <c r="C295" s="3" t="s">
        <v>1605</v>
      </c>
      <c r="D295" s="3" t="s">
        <v>1998</v>
      </c>
      <c r="E295" s="3" t="s">
        <v>2119</v>
      </c>
      <c r="F295" s="2"/>
      <c r="G295" s="2"/>
      <c r="H295" s="2"/>
      <c r="I295" s="2"/>
      <c r="J295" s="2" t="s">
        <v>478</v>
      </c>
      <c r="K295" s="2"/>
      <c r="L295" s="2"/>
      <c r="M295" s="2"/>
      <c r="N295" s="2"/>
      <c r="O295" s="2"/>
      <c r="P295" s="2"/>
      <c r="Q295" s="2"/>
      <c r="R295" s="2"/>
      <c r="S295" s="2"/>
      <c r="T295" s="2" t="s">
        <v>480</v>
      </c>
      <c r="U295" s="2"/>
      <c r="V295"/>
      <c r="W295"/>
      <c r="X295" s="2" t="s">
        <v>478</v>
      </c>
      <c r="Y295" s="2"/>
      <c r="Z295" s="2"/>
      <c r="AA295" s="2"/>
      <c r="AB295" s="2"/>
      <c r="AC295" s="2"/>
      <c r="AD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V295" s="2" t="s">
        <v>478</v>
      </c>
      <c r="AW295" s="2" t="s">
        <v>478</v>
      </c>
      <c r="BF295" s="2" t="s">
        <v>478</v>
      </c>
      <c r="BT295" s="2" t="s">
        <v>478</v>
      </c>
    </row>
    <row r="296" spans="1:72" ht="12.75">
      <c r="A296" s="2"/>
      <c r="B296" s="3" t="s">
        <v>2008</v>
      </c>
      <c r="C296" s="3" t="s">
        <v>1605</v>
      </c>
      <c r="D296" s="3" t="s">
        <v>446</v>
      </c>
      <c r="E296" s="3" t="s">
        <v>43</v>
      </c>
      <c r="F296" s="2"/>
      <c r="G296" s="2"/>
      <c r="H296" s="2"/>
      <c r="I296" s="2"/>
      <c r="J296" s="2" t="s">
        <v>478</v>
      </c>
      <c r="K296" s="2"/>
      <c r="L296" s="2"/>
      <c r="M296" s="2"/>
      <c r="N296" s="2"/>
      <c r="O296" s="2"/>
      <c r="P296" s="2"/>
      <c r="Q296" s="2"/>
      <c r="R296" s="2"/>
      <c r="S296" s="2"/>
      <c r="T296" s="2" t="s">
        <v>480</v>
      </c>
      <c r="U296" s="2"/>
      <c r="V296"/>
      <c r="W296"/>
      <c r="X296" s="2" t="s">
        <v>478</v>
      </c>
      <c r="Y296" s="2"/>
      <c r="Z296" s="2"/>
      <c r="AA296" s="2"/>
      <c r="AB296" s="2"/>
      <c r="AC296" s="2"/>
      <c r="AD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V296" s="2" t="s">
        <v>478</v>
      </c>
      <c r="AW296" s="2" t="s">
        <v>478</v>
      </c>
      <c r="BF296" s="2" t="s">
        <v>478</v>
      </c>
      <c r="BT296" s="2" t="s">
        <v>478</v>
      </c>
    </row>
    <row r="297" spans="1:43" ht="12.75">
      <c r="A297" s="2"/>
      <c r="B297" s="3" t="s">
        <v>86</v>
      </c>
      <c r="C297" s="3" t="s">
        <v>2416</v>
      </c>
      <c r="D297" s="3" t="s">
        <v>1620</v>
      </c>
      <c r="E297" s="3" t="s">
        <v>420</v>
      </c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/>
      <c r="W297"/>
      <c r="X297" s="2"/>
      <c r="Y297" s="2"/>
      <c r="Z297" s="2"/>
      <c r="AA297" s="2"/>
      <c r="AB297" s="2"/>
      <c r="AC297" s="2"/>
      <c r="AD297" s="2"/>
      <c r="AE297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Q297"/>
    </row>
    <row r="298" spans="1:43" ht="12.75">
      <c r="A298" s="2"/>
      <c r="B298" s="3" t="s">
        <v>1375</v>
      </c>
      <c r="C298" s="3" t="s">
        <v>1601</v>
      </c>
      <c r="D298" s="3" t="s">
        <v>1620</v>
      </c>
      <c r="E298" s="3" t="s">
        <v>1490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 t="s">
        <v>478</v>
      </c>
      <c r="T298" s="2"/>
      <c r="U298" s="2"/>
      <c r="V298"/>
      <c r="W298"/>
      <c r="X298" s="2"/>
      <c r="Y298" s="2"/>
      <c r="Z298" s="2"/>
      <c r="AA298" s="2"/>
      <c r="AB298" s="2"/>
      <c r="AC298" s="2"/>
      <c r="AD298" s="2"/>
      <c r="AE298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Q298"/>
    </row>
    <row r="299" spans="1:76" ht="12.75">
      <c r="A299" s="2"/>
      <c r="B299" s="3" t="s">
        <v>1648</v>
      </c>
      <c r="C299" s="3" t="s">
        <v>1605</v>
      </c>
      <c r="D299" s="3" t="s">
        <v>1620</v>
      </c>
      <c r="E299" s="3" t="s">
        <v>1997</v>
      </c>
      <c r="F299" s="2"/>
      <c r="G299" s="2"/>
      <c r="H299" s="2"/>
      <c r="I299" s="2"/>
      <c r="J299" s="2"/>
      <c r="K299" s="2"/>
      <c r="L299" s="2"/>
      <c r="M299" s="2"/>
      <c r="N299" s="2" t="s">
        <v>478</v>
      </c>
      <c r="O299" s="2"/>
      <c r="P299" s="2"/>
      <c r="Q299" s="2"/>
      <c r="R299" s="2"/>
      <c r="S299" s="2"/>
      <c r="T299" s="2" t="s">
        <v>480</v>
      </c>
      <c r="U299" s="2"/>
      <c r="V299"/>
      <c r="W299"/>
      <c r="X299" s="2"/>
      <c r="Y299" s="2"/>
      <c r="Z299" s="2"/>
      <c r="AA299" s="2"/>
      <c r="AB299" s="2"/>
      <c r="AC299" s="2"/>
      <c r="AD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 t="s">
        <v>478</v>
      </c>
      <c r="AQ299" s="2" t="s">
        <v>478</v>
      </c>
      <c r="AW299" s="2" t="s">
        <v>478</v>
      </c>
      <c r="BX299" s="2" t="s">
        <v>478</v>
      </c>
    </row>
    <row r="300" spans="1:76" ht="12.75">
      <c r="A300" s="2"/>
      <c r="B300" s="3" t="s">
        <v>1648</v>
      </c>
      <c r="C300" s="3" t="s">
        <v>1605</v>
      </c>
      <c r="D300" s="3" t="s">
        <v>1620</v>
      </c>
      <c r="E300" s="3" t="s">
        <v>1078</v>
      </c>
      <c r="F300" s="2"/>
      <c r="G300" s="2"/>
      <c r="H300" s="2"/>
      <c r="I300" s="2"/>
      <c r="J300" s="2"/>
      <c r="K300" s="2"/>
      <c r="L300" s="2"/>
      <c r="M300" s="2"/>
      <c r="N300" s="2" t="s">
        <v>478</v>
      </c>
      <c r="O300" s="2"/>
      <c r="P300" s="2"/>
      <c r="Q300" s="2"/>
      <c r="R300" s="2"/>
      <c r="S300" s="2"/>
      <c r="T300" s="2" t="s">
        <v>480</v>
      </c>
      <c r="U300" s="2"/>
      <c r="V300"/>
      <c r="W300"/>
      <c r="X300" s="2"/>
      <c r="Y300" s="2"/>
      <c r="Z300" s="2"/>
      <c r="AA300" s="2"/>
      <c r="AB300" s="2"/>
      <c r="AC300" s="2"/>
      <c r="AD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 t="s">
        <v>478</v>
      </c>
      <c r="AQ300" s="2" t="s">
        <v>478</v>
      </c>
      <c r="AW300" s="2" t="s">
        <v>478</v>
      </c>
      <c r="BX300" s="2" t="s">
        <v>478</v>
      </c>
    </row>
    <row r="301" spans="1:43" ht="12.75">
      <c r="A301" s="2"/>
      <c r="B301" s="3" t="s">
        <v>1258</v>
      </c>
      <c r="C301" s="3" t="s">
        <v>1695</v>
      </c>
      <c r="D301" s="3" t="s">
        <v>1620</v>
      </c>
      <c r="E301" s="3" t="s">
        <v>1490</v>
      </c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 t="s">
        <v>478</v>
      </c>
      <c r="T301" s="2"/>
      <c r="U301" s="2"/>
      <c r="V301"/>
      <c r="W301"/>
      <c r="X301" s="2"/>
      <c r="Y301" s="2"/>
      <c r="Z301" s="2"/>
      <c r="AA301" s="2"/>
      <c r="AB301" s="2"/>
      <c r="AC301" s="2"/>
      <c r="AD301" s="2"/>
      <c r="AE301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Q301"/>
    </row>
    <row r="302" spans="1:43" ht="12.75">
      <c r="A302" s="2"/>
      <c r="B302" s="3" t="s">
        <v>509</v>
      </c>
      <c r="C302" s="3" t="s">
        <v>1603</v>
      </c>
      <c r="D302" s="3" t="s">
        <v>1999</v>
      </c>
      <c r="E302" s="3" t="s">
        <v>627</v>
      </c>
      <c r="F302" s="2"/>
      <c r="G302" s="2"/>
      <c r="H302" s="2" t="s">
        <v>478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 t="s">
        <v>480</v>
      </c>
      <c r="U302" s="2">
        <v>40</v>
      </c>
      <c r="V302" s="2" t="s">
        <v>478</v>
      </c>
      <c r="W302"/>
      <c r="X302" s="2"/>
      <c r="Y302" s="2"/>
      <c r="Z302" s="2"/>
      <c r="AA302" s="2"/>
      <c r="AB302" s="2"/>
      <c r="AC302" s="2"/>
      <c r="AD302" s="2"/>
      <c r="AE30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Q302"/>
    </row>
    <row r="303" spans="1:62" ht="12.75">
      <c r="A303" s="2"/>
      <c r="B303" s="3" t="s">
        <v>784</v>
      </c>
      <c r="C303" s="3" t="s">
        <v>1605</v>
      </c>
      <c r="D303" s="3" t="s">
        <v>1999</v>
      </c>
      <c r="E303" s="3" t="s">
        <v>902</v>
      </c>
      <c r="F303" s="2"/>
      <c r="G303" s="2"/>
      <c r="H303" s="2"/>
      <c r="I303" s="2"/>
      <c r="J303" s="2"/>
      <c r="K303" s="2" t="s">
        <v>478</v>
      </c>
      <c r="L303" s="2"/>
      <c r="M303" s="2"/>
      <c r="N303" s="2"/>
      <c r="O303" s="2"/>
      <c r="P303" s="2"/>
      <c r="Q303" s="2"/>
      <c r="R303" s="2"/>
      <c r="S303" s="2"/>
      <c r="T303" s="2" t="s">
        <v>480</v>
      </c>
      <c r="U303" s="2"/>
      <c r="V303"/>
      <c r="W303"/>
      <c r="X303" s="2"/>
      <c r="Y303" s="2"/>
      <c r="Z303" s="2"/>
      <c r="AA303" s="2"/>
      <c r="AB303" s="2"/>
      <c r="AC303" s="2"/>
      <c r="AD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Y303" s="2" t="s">
        <v>478</v>
      </c>
      <c r="AZ303" s="2" t="s">
        <v>478</v>
      </c>
      <c r="BA303" s="2" t="s">
        <v>478</v>
      </c>
      <c r="BJ303" s="2" t="s">
        <v>478</v>
      </c>
    </row>
    <row r="304" spans="1:43" ht="12.75">
      <c r="A304" s="2"/>
      <c r="B304" s="3" t="s">
        <v>1657</v>
      </c>
      <c r="C304" s="3" t="s">
        <v>1630</v>
      </c>
      <c r="D304" s="3" t="s">
        <v>1999</v>
      </c>
      <c r="E304" s="3" t="s">
        <v>1997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W304" s="2" t="s">
        <v>478</v>
      </c>
      <c r="X304" s="2"/>
      <c r="Y304" s="2"/>
      <c r="Z304" s="2"/>
      <c r="AA304" s="2"/>
      <c r="AB304" s="2"/>
      <c r="AC304" s="2"/>
      <c r="AD304" s="2"/>
      <c r="AE304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Q304"/>
    </row>
    <row r="305" spans="1:43" ht="12.75">
      <c r="A305" s="2"/>
      <c r="B305" s="3" t="s">
        <v>1657</v>
      </c>
      <c r="C305" s="3" t="s">
        <v>1630</v>
      </c>
      <c r="D305" s="3" t="s">
        <v>1999</v>
      </c>
      <c r="E305" s="3" t="s">
        <v>1078</v>
      </c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W305" s="2" t="s">
        <v>478</v>
      </c>
      <c r="X305" s="2"/>
      <c r="Y305" s="2"/>
      <c r="Z305" s="2"/>
      <c r="AA305" s="2"/>
      <c r="AB305" s="2"/>
      <c r="AC305" s="2"/>
      <c r="AD305" s="2"/>
      <c r="AE305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Q305"/>
    </row>
    <row r="306" spans="1:43" ht="12.75">
      <c r="A306" s="2"/>
      <c r="B306" s="3" t="s">
        <v>2567</v>
      </c>
      <c r="C306" s="3" t="s">
        <v>2003</v>
      </c>
      <c r="D306" s="3" t="s">
        <v>2586</v>
      </c>
      <c r="E306" s="3" t="s">
        <v>2587</v>
      </c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/>
      <c r="W306"/>
      <c r="X306" s="2"/>
      <c r="Y306" s="2"/>
      <c r="Z306" s="2"/>
      <c r="AA306" s="2"/>
      <c r="AB306" s="2"/>
      <c r="AC306" s="2"/>
      <c r="AD306" s="2"/>
      <c r="AE306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Q306"/>
    </row>
    <row r="307" spans="1:43" ht="12.75">
      <c r="A307" s="2"/>
      <c r="B307" s="3" t="s">
        <v>2131</v>
      </c>
      <c r="C307" s="3" t="s">
        <v>1655</v>
      </c>
      <c r="D307" s="3" t="s">
        <v>1998</v>
      </c>
      <c r="E307" s="3" t="s">
        <v>2389</v>
      </c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/>
      <c r="W307"/>
      <c r="X307" s="2"/>
      <c r="Y307" s="2"/>
      <c r="Z307" s="2"/>
      <c r="AA307" s="2"/>
      <c r="AB307" s="2"/>
      <c r="AC307" s="2"/>
      <c r="AD307" s="2"/>
      <c r="AE307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Q307"/>
    </row>
    <row r="308" spans="1:43" ht="12.75">
      <c r="A308" s="2"/>
      <c r="B308" s="3" t="s">
        <v>2426</v>
      </c>
      <c r="C308" s="3" t="s">
        <v>1630</v>
      </c>
      <c r="D308" s="3" t="s">
        <v>1999</v>
      </c>
      <c r="E308" s="3" t="s">
        <v>1718</v>
      </c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 t="s">
        <v>478</v>
      </c>
      <c r="X308" s="2"/>
      <c r="Y308" s="2"/>
      <c r="Z308" s="2"/>
      <c r="AA308" s="2"/>
      <c r="AB308" s="2"/>
      <c r="AC308" s="2"/>
      <c r="AD308" s="2"/>
      <c r="AE308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Q308"/>
    </row>
    <row r="309" spans="1:43" ht="12.75">
      <c r="A309" s="2"/>
      <c r="B309" s="3" t="s">
        <v>668</v>
      </c>
      <c r="C309" s="3" t="s">
        <v>488</v>
      </c>
      <c r="D309" s="3" t="s">
        <v>1998</v>
      </c>
      <c r="E309" s="3" t="s">
        <v>769</v>
      </c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/>
      <c r="W309"/>
      <c r="X309" s="2"/>
      <c r="Y309" s="2"/>
      <c r="Z309" s="2"/>
      <c r="AA309" s="2"/>
      <c r="AB309" s="2"/>
      <c r="AC309" s="2"/>
      <c r="AD309" s="2"/>
      <c r="AE309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Q309"/>
    </row>
    <row r="310" spans="1:43" ht="12.75">
      <c r="A310" s="2"/>
      <c r="B310" s="3" t="s">
        <v>1125</v>
      </c>
      <c r="C310" s="3" t="s">
        <v>1615</v>
      </c>
      <c r="D310" s="3" t="s">
        <v>1999</v>
      </c>
      <c r="E310" s="3" t="s">
        <v>1098</v>
      </c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/>
      <c r="W310"/>
      <c r="X310" s="2"/>
      <c r="Y310" s="2"/>
      <c r="Z310" s="2"/>
      <c r="AA310" s="2"/>
      <c r="AB310" s="2"/>
      <c r="AC310" s="2"/>
      <c r="AD310" s="2"/>
      <c r="AE310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Q310"/>
    </row>
    <row r="311" spans="1:43" ht="12.75">
      <c r="A311" s="2"/>
      <c r="B311" s="3" t="s">
        <v>1365</v>
      </c>
      <c r="C311" s="3" t="s">
        <v>488</v>
      </c>
      <c r="D311" s="3" t="s">
        <v>1620</v>
      </c>
      <c r="E311" s="3" t="s">
        <v>1490</v>
      </c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 t="s">
        <v>478</v>
      </c>
      <c r="T311" s="2"/>
      <c r="U311" s="2"/>
      <c r="V311"/>
      <c r="W311"/>
      <c r="X311" s="2"/>
      <c r="Y311" s="2"/>
      <c r="Z311" s="2"/>
      <c r="AA311" s="2"/>
      <c r="AB311" s="2"/>
      <c r="AC311" s="2"/>
      <c r="AD311" s="2"/>
      <c r="AE311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Q311"/>
    </row>
    <row r="312" spans="1:43" ht="12.75">
      <c r="A312" s="2"/>
      <c r="B312" s="3" t="s">
        <v>1412</v>
      </c>
      <c r="C312" s="3" t="s">
        <v>2416</v>
      </c>
      <c r="D312" s="3" t="s">
        <v>1999</v>
      </c>
      <c r="E312" s="3" t="s">
        <v>1490</v>
      </c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 t="s">
        <v>478</v>
      </c>
      <c r="T312" s="2"/>
      <c r="U312" s="2"/>
      <c r="V312"/>
      <c r="W312"/>
      <c r="X312" s="2"/>
      <c r="Y312" s="2"/>
      <c r="Z312" s="2"/>
      <c r="AA312" s="2"/>
      <c r="AB312" s="2"/>
      <c r="AC312" s="2"/>
      <c r="AD312" s="2" t="s">
        <v>478</v>
      </c>
      <c r="AE31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Q312"/>
    </row>
    <row r="313" spans="1:87" ht="12.75">
      <c r="A313" s="2"/>
      <c r="B313" s="3" t="s">
        <v>1658</v>
      </c>
      <c r="C313" s="3" t="s">
        <v>1605</v>
      </c>
      <c r="D313" s="3" t="s">
        <v>1999</v>
      </c>
      <c r="E313" s="3" t="s">
        <v>1997</v>
      </c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 t="s">
        <v>478</v>
      </c>
      <c r="R313" s="2"/>
      <c r="S313" s="2"/>
      <c r="T313" s="2" t="s">
        <v>480</v>
      </c>
      <c r="U313" s="2"/>
      <c r="V313"/>
      <c r="W313"/>
      <c r="X313" s="2"/>
      <c r="Y313" s="2"/>
      <c r="Z313" s="2"/>
      <c r="AA313" s="2"/>
      <c r="AB313" s="2"/>
      <c r="AC313" s="2"/>
      <c r="AD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R313" s="2" t="s">
        <v>478</v>
      </c>
      <c r="AW313" s="2" t="s">
        <v>478</v>
      </c>
      <c r="BX313" s="2" t="s">
        <v>478</v>
      </c>
      <c r="CI313" s="2" t="s">
        <v>478</v>
      </c>
    </row>
    <row r="314" spans="1:87" ht="12.75">
      <c r="A314" s="2"/>
      <c r="B314" s="3" t="s">
        <v>1658</v>
      </c>
      <c r="C314" s="3" t="s">
        <v>1605</v>
      </c>
      <c r="D314" s="3" t="s">
        <v>1999</v>
      </c>
      <c r="E314" s="3" t="s">
        <v>1078</v>
      </c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 t="s">
        <v>478</v>
      </c>
      <c r="R314" s="2"/>
      <c r="S314" s="2"/>
      <c r="T314" s="2" t="s">
        <v>480</v>
      </c>
      <c r="U314" s="2"/>
      <c r="V314"/>
      <c r="W314"/>
      <c r="X314" s="2"/>
      <c r="Y314" s="2"/>
      <c r="Z314" s="2"/>
      <c r="AA314" s="2"/>
      <c r="AB314" s="2"/>
      <c r="AC314" s="2"/>
      <c r="AD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R314" s="2" t="s">
        <v>478</v>
      </c>
      <c r="AW314" s="2" t="s">
        <v>478</v>
      </c>
      <c r="BX314" s="2" t="s">
        <v>478</v>
      </c>
      <c r="CI314" s="2" t="s">
        <v>478</v>
      </c>
    </row>
    <row r="315" spans="1:43" ht="12.75">
      <c r="A315" s="2"/>
      <c r="B315" s="3" t="s">
        <v>785</v>
      </c>
      <c r="C315" s="3" t="s">
        <v>488</v>
      </c>
      <c r="D315" s="3" t="s">
        <v>1999</v>
      </c>
      <c r="E315" s="3" t="s">
        <v>902</v>
      </c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/>
      <c r="W315"/>
      <c r="X315" s="2"/>
      <c r="Y315" s="2"/>
      <c r="Z315" s="2"/>
      <c r="AA315" s="2"/>
      <c r="AB315" s="2"/>
      <c r="AC315" s="2"/>
      <c r="AD315" s="2" t="s">
        <v>478</v>
      </c>
      <c r="AE315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Q315"/>
    </row>
    <row r="316" spans="1:82" ht="12.75">
      <c r="A316" s="2"/>
      <c r="B316" s="3" t="s">
        <v>88</v>
      </c>
      <c r="C316" s="3" t="s">
        <v>1605</v>
      </c>
      <c r="D316" s="3" t="s">
        <v>1998</v>
      </c>
      <c r="E316" s="3" t="s">
        <v>420</v>
      </c>
      <c r="F316" s="2"/>
      <c r="G316" s="2"/>
      <c r="H316" s="2" t="s">
        <v>478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 t="s">
        <v>480</v>
      </c>
      <c r="U316" s="2"/>
      <c r="V316"/>
      <c r="W316"/>
      <c r="X316" s="2"/>
      <c r="Y316" s="2"/>
      <c r="Z316" s="2"/>
      <c r="AA316" s="2"/>
      <c r="AB316" s="2"/>
      <c r="AC316" s="2"/>
      <c r="AD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U316" s="2" t="s">
        <v>478</v>
      </c>
      <c r="AW316" s="2" t="s">
        <v>478</v>
      </c>
      <c r="BI316" s="2" t="s">
        <v>478</v>
      </c>
      <c r="BO316" s="2" t="s">
        <v>478</v>
      </c>
      <c r="CD316" s="2" t="s">
        <v>478</v>
      </c>
    </row>
    <row r="317" spans="1:86" ht="12.75">
      <c r="A317" s="2"/>
      <c r="B317" s="3" t="s">
        <v>1659</v>
      </c>
      <c r="C317" s="3" t="s">
        <v>1605</v>
      </c>
      <c r="D317" s="3" t="s">
        <v>1999</v>
      </c>
      <c r="E317" s="3" t="s">
        <v>1997</v>
      </c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 t="s">
        <v>478</v>
      </c>
      <c r="Q317" s="2"/>
      <c r="R317" s="2"/>
      <c r="S317" s="2"/>
      <c r="T317" s="2" t="s">
        <v>480</v>
      </c>
      <c r="U317" s="2"/>
      <c r="V317"/>
      <c r="W317"/>
      <c r="X317" s="2"/>
      <c r="Y317" s="2"/>
      <c r="Z317" s="2"/>
      <c r="AA317" s="2"/>
      <c r="AB317" s="2"/>
      <c r="AC317" s="2"/>
      <c r="AD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U317" s="2" t="s">
        <v>478</v>
      </c>
      <c r="AW317" s="2" t="s">
        <v>478</v>
      </c>
      <c r="BH317" s="2" t="s">
        <v>478</v>
      </c>
      <c r="BO317" s="2" t="s">
        <v>478</v>
      </c>
      <c r="CH317" s="2" t="s">
        <v>478</v>
      </c>
    </row>
    <row r="318" spans="1:86" ht="12.75">
      <c r="A318" s="2"/>
      <c r="B318" s="3" t="s">
        <v>1659</v>
      </c>
      <c r="C318" s="3" t="s">
        <v>1605</v>
      </c>
      <c r="D318" s="3" t="s">
        <v>1999</v>
      </c>
      <c r="E318" s="3" t="s">
        <v>1078</v>
      </c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 t="s">
        <v>478</v>
      </c>
      <c r="Q318" s="2"/>
      <c r="R318" s="2"/>
      <c r="S318" s="2"/>
      <c r="T318" s="2" t="s">
        <v>480</v>
      </c>
      <c r="U318" s="2"/>
      <c r="V318"/>
      <c r="W318"/>
      <c r="X318" s="2"/>
      <c r="Y318" s="2"/>
      <c r="Z318" s="2"/>
      <c r="AA318" s="2"/>
      <c r="AB318" s="2"/>
      <c r="AC318" s="2"/>
      <c r="AD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U318" s="2" t="s">
        <v>478</v>
      </c>
      <c r="AW318" s="2" t="s">
        <v>478</v>
      </c>
      <c r="BH318" s="2" t="s">
        <v>478</v>
      </c>
      <c r="BO318" s="2" t="s">
        <v>478</v>
      </c>
      <c r="CH318" s="2" t="s">
        <v>478</v>
      </c>
    </row>
    <row r="319" spans="1:43" ht="12.75">
      <c r="A319" s="2"/>
      <c r="B319" s="3" t="s">
        <v>1024</v>
      </c>
      <c r="C319" s="3" t="s">
        <v>1623</v>
      </c>
      <c r="D319" s="3" t="s">
        <v>1999</v>
      </c>
      <c r="E319" s="3" t="s">
        <v>925</v>
      </c>
      <c r="F319" s="2"/>
      <c r="G319" s="2"/>
      <c r="H319" s="2" t="s">
        <v>478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 t="s">
        <v>480</v>
      </c>
      <c r="U319" s="2"/>
      <c r="V319"/>
      <c r="W319"/>
      <c r="X319" s="2"/>
      <c r="Y319" s="2"/>
      <c r="Z319" s="2"/>
      <c r="AA319" s="2"/>
      <c r="AB319" s="2"/>
      <c r="AC319" s="2"/>
      <c r="AD319" s="2"/>
      <c r="AE319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Q319"/>
    </row>
    <row r="320" spans="1:86" ht="12.75">
      <c r="A320" s="2"/>
      <c r="B320" s="3" t="s">
        <v>695</v>
      </c>
      <c r="C320" s="3" t="s">
        <v>1605</v>
      </c>
      <c r="D320" s="3" t="s">
        <v>1998</v>
      </c>
      <c r="E320" s="3" t="s">
        <v>769</v>
      </c>
      <c r="F320" s="2"/>
      <c r="G320" s="2"/>
      <c r="H320" s="2" t="s">
        <v>478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 t="s">
        <v>480</v>
      </c>
      <c r="U320" s="2"/>
      <c r="V320"/>
      <c r="W320"/>
      <c r="X320" s="2"/>
      <c r="Y320" s="2"/>
      <c r="Z320" s="2"/>
      <c r="AA320" s="2"/>
      <c r="AB320" s="2"/>
      <c r="AC320" s="2"/>
      <c r="AD320" s="2"/>
      <c r="AE320" s="2" t="s">
        <v>2469</v>
      </c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U320" s="2" t="s">
        <v>478</v>
      </c>
      <c r="BH320" s="2" t="s">
        <v>478</v>
      </c>
      <c r="CA320" s="2" t="s">
        <v>478</v>
      </c>
      <c r="CH320" s="2" t="s">
        <v>478</v>
      </c>
    </row>
    <row r="321" spans="1:58" ht="12.75">
      <c r="A321" s="2"/>
      <c r="B321" s="6" t="s">
        <v>1308</v>
      </c>
      <c r="C321" s="6" t="s">
        <v>1605</v>
      </c>
      <c r="D321" s="6" t="s">
        <v>1071</v>
      </c>
      <c r="E321" s="6" t="s">
        <v>759</v>
      </c>
      <c r="F321" s="7"/>
      <c r="G321" s="7"/>
      <c r="H321" s="7"/>
      <c r="I321" s="7"/>
      <c r="J321" s="7" t="s">
        <v>478</v>
      </c>
      <c r="K321" s="7"/>
      <c r="L321" s="7"/>
      <c r="M321" s="7"/>
      <c r="N321" s="7"/>
      <c r="O321" s="7"/>
      <c r="P321" s="7"/>
      <c r="Q321" s="7"/>
      <c r="R321" s="7"/>
      <c r="S321" s="7"/>
      <c r="T321" s="2" t="s">
        <v>480</v>
      </c>
      <c r="U321" s="2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T321" s="2" t="s">
        <v>478</v>
      </c>
      <c r="BF321" s="2" t="s">
        <v>478</v>
      </c>
    </row>
    <row r="322" spans="1:87" ht="12.75">
      <c r="A322" s="2"/>
      <c r="B322" s="3" t="s">
        <v>89</v>
      </c>
      <c r="C322" s="3" t="s">
        <v>1605</v>
      </c>
      <c r="D322" s="3" t="s">
        <v>1998</v>
      </c>
      <c r="E322" s="3" t="s">
        <v>420</v>
      </c>
      <c r="F322" s="2"/>
      <c r="G322" s="2"/>
      <c r="H322" s="2" t="s">
        <v>478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 t="s">
        <v>480</v>
      </c>
      <c r="U322" s="2"/>
      <c r="V322"/>
      <c r="W322"/>
      <c r="X322" s="2"/>
      <c r="Y322" s="2"/>
      <c r="Z322" s="2"/>
      <c r="AA322" s="2"/>
      <c r="AB322" s="2"/>
      <c r="AC322" s="2"/>
      <c r="AD322" s="2"/>
      <c r="AF322" s="2"/>
      <c r="AG322" s="2"/>
      <c r="AH322" s="2"/>
      <c r="AI322" s="2"/>
      <c r="AJ322" s="2"/>
      <c r="AK322" s="2" t="s">
        <v>478</v>
      </c>
      <c r="AL322" s="2"/>
      <c r="AM322" s="2"/>
      <c r="AN322" s="2"/>
      <c r="AO322" s="2"/>
      <c r="AX322" s="2" t="s">
        <v>478</v>
      </c>
      <c r="BC322" s="2" t="s">
        <v>478</v>
      </c>
      <c r="BL322" s="2" t="s">
        <v>478</v>
      </c>
      <c r="CI322" s="2" t="s">
        <v>478</v>
      </c>
    </row>
    <row r="323" spans="1:85" ht="12.75">
      <c r="A323" s="2"/>
      <c r="B323" s="3" t="s">
        <v>87</v>
      </c>
      <c r="C323" s="3" t="s">
        <v>1605</v>
      </c>
      <c r="D323" s="3" t="s">
        <v>1998</v>
      </c>
      <c r="E323" s="3" t="s">
        <v>420</v>
      </c>
      <c r="F323" s="2"/>
      <c r="G323" s="2"/>
      <c r="H323" s="2"/>
      <c r="I323" s="2"/>
      <c r="J323" s="2"/>
      <c r="K323" s="2"/>
      <c r="L323" s="2"/>
      <c r="M323" s="2"/>
      <c r="N323" s="2" t="s">
        <v>478</v>
      </c>
      <c r="O323" s="2"/>
      <c r="P323" s="2"/>
      <c r="Q323" s="2"/>
      <c r="R323" s="2"/>
      <c r="S323" s="2"/>
      <c r="T323" s="2" t="s">
        <v>480</v>
      </c>
      <c r="U323" s="2"/>
      <c r="V323"/>
      <c r="W323"/>
      <c r="X323" s="2"/>
      <c r="Y323" s="2"/>
      <c r="Z323" s="2"/>
      <c r="AA323" s="2"/>
      <c r="AB323" s="2"/>
      <c r="AC323" s="2"/>
      <c r="AD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U323" s="2" t="s">
        <v>478</v>
      </c>
      <c r="BD323" s="2" t="s">
        <v>478</v>
      </c>
      <c r="BI323" s="2" t="s">
        <v>478</v>
      </c>
      <c r="BR323" s="2" t="s">
        <v>478</v>
      </c>
      <c r="CG323" s="2" t="s">
        <v>478</v>
      </c>
    </row>
    <row r="324" spans="1:86" ht="12.75">
      <c r="A324" s="2"/>
      <c r="B324" s="3" t="s">
        <v>510</v>
      </c>
      <c r="C324" s="3" t="s">
        <v>1605</v>
      </c>
      <c r="D324" s="3" t="s">
        <v>1998</v>
      </c>
      <c r="E324" s="3" t="s">
        <v>627</v>
      </c>
      <c r="F324" s="2"/>
      <c r="G324" s="2"/>
      <c r="H324" s="2"/>
      <c r="I324" s="2" t="s">
        <v>478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 t="s">
        <v>481</v>
      </c>
      <c r="U324" s="2"/>
      <c r="V324"/>
      <c r="W324"/>
      <c r="X324" s="2"/>
      <c r="Y324" s="2"/>
      <c r="Z324" s="2"/>
      <c r="AA324" s="2"/>
      <c r="AB324" s="2"/>
      <c r="AC324" s="2"/>
      <c r="AD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V324" s="2" t="s">
        <v>478</v>
      </c>
      <c r="AX324" s="2" t="s">
        <v>478</v>
      </c>
      <c r="BI324" s="2" t="s">
        <v>478</v>
      </c>
      <c r="BL324" s="2" t="s">
        <v>478</v>
      </c>
      <c r="CH324" s="2" t="s">
        <v>478</v>
      </c>
    </row>
    <row r="325" spans="1:51" ht="12.75">
      <c r="A325" s="2"/>
      <c r="B325" s="3" t="s">
        <v>2009</v>
      </c>
      <c r="C325" s="3" t="s">
        <v>1605</v>
      </c>
      <c r="D325" s="3" t="s">
        <v>1999</v>
      </c>
      <c r="E325" s="3" t="s">
        <v>2119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 t="s">
        <v>478</v>
      </c>
      <c r="Q325" s="2"/>
      <c r="R325" s="2"/>
      <c r="S325" s="2"/>
      <c r="T325" s="2" t="s">
        <v>480</v>
      </c>
      <c r="U325" s="2"/>
      <c r="V325"/>
      <c r="W325"/>
      <c r="X325" s="2" t="s">
        <v>478</v>
      </c>
      <c r="Y325" s="2"/>
      <c r="Z325" s="2"/>
      <c r="AA325" s="2"/>
      <c r="AB325" s="2"/>
      <c r="AC325" s="2"/>
      <c r="AD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Y325" s="2" t="s">
        <v>478</v>
      </c>
    </row>
    <row r="326" spans="1:43" ht="12.75">
      <c r="A326" s="2"/>
      <c r="B326" s="3" t="s">
        <v>2427</v>
      </c>
      <c r="C326" s="3" t="s">
        <v>1623</v>
      </c>
      <c r="D326" s="3" t="s">
        <v>1999</v>
      </c>
      <c r="E326" s="3" t="s">
        <v>1595</v>
      </c>
      <c r="F326" s="2"/>
      <c r="G326" s="2" t="s">
        <v>478</v>
      </c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 t="s">
        <v>478</v>
      </c>
      <c r="T326" s="2" t="s">
        <v>483</v>
      </c>
      <c r="U326" s="2"/>
      <c r="V326"/>
      <c r="W326"/>
      <c r="X326" s="2"/>
      <c r="Y326" s="2"/>
      <c r="Z326" s="2"/>
      <c r="AA326" s="2"/>
      <c r="AB326" s="2"/>
      <c r="AC326" s="2"/>
      <c r="AD326" s="2"/>
      <c r="AE326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 t="s">
        <v>478</v>
      </c>
      <c r="AQ326"/>
    </row>
    <row r="327" spans="1:43" ht="12.75">
      <c r="A327" s="2"/>
      <c r="B327" s="3" t="s">
        <v>2427</v>
      </c>
      <c r="C327" s="3" t="s">
        <v>1623</v>
      </c>
      <c r="D327" s="3" t="s">
        <v>1999</v>
      </c>
      <c r="E327" s="3" t="s">
        <v>1718</v>
      </c>
      <c r="F327" s="2"/>
      <c r="G327" s="2" t="s">
        <v>478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 t="s">
        <v>483</v>
      </c>
      <c r="U327" s="2"/>
      <c r="V327"/>
      <c r="W327"/>
      <c r="X327" s="2"/>
      <c r="Y327" s="2"/>
      <c r="Z327" s="2"/>
      <c r="AA327" s="2"/>
      <c r="AB327" s="2"/>
      <c r="AC327" s="2"/>
      <c r="AD327" s="2"/>
      <c r="AE327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 t="s">
        <v>478</v>
      </c>
      <c r="AQ327"/>
    </row>
    <row r="328" spans="1:43" ht="12.75">
      <c r="A328" s="2"/>
      <c r="B328" s="3" t="s">
        <v>2427</v>
      </c>
      <c r="C328" s="3" t="s">
        <v>1623</v>
      </c>
      <c r="D328" s="3" t="s">
        <v>450</v>
      </c>
      <c r="E328" s="3" t="s">
        <v>451</v>
      </c>
      <c r="F328" s="2"/>
      <c r="G328" s="2" t="s">
        <v>478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 t="s">
        <v>483</v>
      </c>
      <c r="U328" s="2"/>
      <c r="V328"/>
      <c r="W328"/>
      <c r="X328" s="2"/>
      <c r="Y328" s="2"/>
      <c r="Z328" s="2"/>
      <c r="AA328" s="2"/>
      <c r="AB328" s="2"/>
      <c r="AC328" s="2"/>
      <c r="AD328" s="2"/>
      <c r="AE328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 t="s">
        <v>478</v>
      </c>
      <c r="AQ328"/>
    </row>
    <row r="329" spans="1:43" ht="12.75">
      <c r="A329" s="2"/>
      <c r="B329" s="3" t="s">
        <v>747</v>
      </c>
      <c r="C329" s="3" t="s">
        <v>768</v>
      </c>
      <c r="D329" s="3" t="s">
        <v>1998</v>
      </c>
      <c r="E329" s="3" t="s">
        <v>769</v>
      </c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/>
      <c r="W329"/>
      <c r="X329" s="2"/>
      <c r="Y329" s="2"/>
      <c r="Z329" s="2" t="s">
        <v>478</v>
      </c>
      <c r="AA329" s="2"/>
      <c r="AB329" s="2"/>
      <c r="AC329" s="2"/>
      <c r="AD329" s="2"/>
      <c r="AE329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Q329"/>
    </row>
    <row r="330" spans="1:43" ht="12.75">
      <c r="A330" s="2"/>
      <c r="B330" s="3" t="s">
        <v>747</v>
      </c>
      <c r="C330" s="3" t="s">
        <v>768</v>
      </c>
      <c r="D330" s="3" t="s">
        <v>445</v>
      </c>
      <c r="E330" s="3" t="s">
        <v>769</v>
      </c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/>
      <c r="W330"/>
      <c r="X330" s="2"/>
      <c r="Y330" s="2"/>
      <c r="Z330" s="2" t="s">
        <v>478</v>
      </c>
      <c r="AA330" s="2"/>
      <c r="AB330" s="2"/>
      <c r="AC330" s="2"/>
      <c r="AD330" s="2"/>
      <c r="AE330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Q330"/>
    </row>
    <row r="331" spans="1:43" ht="12.75">
      <c r="A331" s="2"/>
      <c r="B331" s="3" t="s">
        <v>1501</v>
      </c>
      <c r="C331" s="3" t="s">
        <v>1695</v>
      </c>
      <c r="D331" s="3" t="s">
        <v>1999</v>
      </c>
      <c r="E331" s="3" t="s">
        <v>1595</v>
      </c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 t="s">
        <v>478</v>
      </c>
      <c r="T331" s="2"/>
      <c r="U331" s="2"/>
      <c r="V331"/>
      <c r="W331"/>
      <c r="X331" s="2"/>
      <c r="Y331" s="2"/>
      <c r="Z331" s="2"/>
      <c r="AA331" s="2"/>
      <c r="AB331" s="2"/>
      <c r="AC331" s="2"/>
      <c r="AD331" s="2"/>
      <c r="AE331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Q331"/>
    </row>
    <row r="332" spans="1:43" ht="12.75">
      <c r="A332" s="2"/>
      <c r="B332" s="3" t="s">
        <v>2428</v>
      </c>
      <c r="C332" s="3" t="s">
        <v>1601</v>
      </c>
      <c r="D332" s="3" t="s">
        <v>1998</v>
      </c>
      <c r="E332" s="3" t="s">
        <v>1718</v>
      </c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/>
      <c r="W332"/>
      <c r="X332" s="2"/>
      <c r="Y332" s="2"/>
      <c r="Z332" s="2" t="s">
        <v>478</v>
      </c>
      <c r="AA332" s="2"/>
      <c r="AB332" s="2"/>
      <c r="AC332" s="2"/>
      <c r="AD332" s="2"/>
      <c r="AE33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Q332"/>
    </row>
    <row r="333" spans="1:43" ht="12.75">
      <c r="A333" s="2"/>
      <c r="B333" s="3" t="s">
        <v>1502</v>
      </c>
      <c r="C333" s="3" t="s">
        <v>1695</v>
      </c>
      <c r="D333" s="3" t="s">
        <v>1999</v>
      </c>
      <c r="E333" s="3" t="s">
        <v>1595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 t="s">
        <v>478</v>
      </c>
      <c r="T333" s="2"/>
      <c r="U333" s="2"/>
      <c r="V333"/>
      <c r="W333"/>
      <c r="X333" s="2"/>
      <c r="Y333" s="2"/>
      <c r="Z333" s="2"/>
      <c r="AA333" s="2"/>
      <c r="AB333" s="2"/>
      <c r="AC333" s="2"/>
      <c r="AD333" s="2"/>
      <c r="AE333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Q333"/>
    </row>
    <row r="334" spans="1:43" ht="12.75">
      <c r="A334" s="2"/>
      <c r="B334" s="3" t="s">
        <v>2429</v>
      </c>
      <c r="C334" s="3" t="s">
        <v>1601</v>
      </c>
      <c r="D334" s="3" t="s">
        <v>1998</v>
      </c>
      <c r="E334" s="3" t="s">
        <v>1718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/>
      <c r="W334"/>
      <c r="X334" s="2"/>
      <c r="Y334" s="2"/>
      <c r="Z334" s="2"/>
      <c r="AA334" s="2"/>
      <c r="AB334" s="2"/>
      <c r="AC334" s="2"/>
      <c r="AD334" s="2"/>
      <c r="AE334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Q334"/>
    </row>
    <row r="335" spans="1:43" ht="12.75">
      <c r="A335" s="2"/>
      <c r="B335" s="3" t="s">
        <v>2430</v>
      </c>
      <c r="C335" s="3" t="s">
        <v>77</v>
      </c>
      <c r="D335" s="3" t="s">
        <v>1620</v>
      </c>
      <c r="E335" s="3" t="s">
        <v>1718</v>
      </c>
      <c r="F335" s="2"/>
      <c r="G335" s="2" t="s">
        <v>478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 t="s">
        <v>483</v>
      </c>
      <c r="U335" s="2"/>
      <c r="V335"/>
      <c r="W335"/>
      <c r="X335" s="2"/>
      <c r="Y335" s="2"/>
      <c r="Z335" s="2"/>
      <c r="AA335" s="2"/>
      <c r="AB335" s="2"/>
      <c r="AC335" s="2"/>
      <c r="AD335" s="2"/>
      <c r="AE335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 t="s">
        <v>478</v>
      </c>
      <c r="AQ335"/>
    </row>
    <row r="336" spans="1:43" ht="12.75">
      <c r="A336" s="2"/>
      <c r="B336" s="3" t="s">
        <v>2430</v>
      </c>
      <c r="C336" s="3" t="s">
        <v>77</v>
      </c>
      <c r="D336" s="3" t="s">
        <v>1620</v>
      </c>
      <c r="E336" s="3" t="s">
        <v>1595</v>
      </c>
      <c r="F336" s="2"/>
      <c r="G336" s="2" t="s">
        <v>478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 t="s">
        <v>478</v>
      </c>
      <c r="T336" s="2" t="s">
        <v>483</v>
      </c>
      <c r="U336" s="2"/>
      <c r="V336"/>
      <c r="W336"/>
      <c r="X336" s="2"/>
      <c r="Y336" s="2"/>
      <c r="Z336" s="2"/>
      <c r="AA336" s="2"/>
      <c r="AB336" s="2"/>
      <c r="AC336" s="2"/>
      <c r="AD336" s="2"/>
      <c r="AE336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 t="s">
        <v>478</v>
      </c>
      <c r="AQ336"/>
    </row>
    <row r="337" spans="1:43" ht="12.75">
      <c r="A337" s="2"/>
      <c r="B337" s="3" t="s">
        <v>1586</v>
      </c>
      <c r="C337" s="3" t="s">
        <v>1623</v>
      </c>
      <c r="D337" s="3" t="s">
        <v>1620</v>
      </c>
      <c r="E337" s="3" t="s">
        <v>1595</v>
      </c>
      <c r="F337" s="2"/>
      <c r="G337" s="2" t="s">
        <v>478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 t="s">
        <v>478</v>
      </c>
      <c r="T337" s="2" t="s">
        <v>483</v>
      </c>
      <c r="U337" s="2"/>
      <c r="V337"/>
      <c r="W337"/>
      <c r="X337" s="2"/>
      <c r="Y337" s="2"/>
      <c r="Z337" s="2"/>
      <c r="AA337" s="2"/>
      <c r="AB337" s="2"/>
      <c r="AC337" s="2"/>
      <c r="AD337" s="2"/>
      <c r="AE337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 t="s">
        <v>478</v>
      </c>
      <c r="AQ337"/>
    </row>
    <row r="338" spans="1:41" ht="12.75">
      <c r="A338" s="2"/>
      <c r="B338" s="3" t="s">
        <v>2431</v>
      </c>
      <c r="C338" s="3" t="s">
        <v>1605</v>
      </c>
      <c r="D338" s="3" t="s">
        <v>1071</v>
      </c>
      <c r="E338" s="3" t="s">
        <v>1595</v>
      </c>
      <c r="F338" s="2"/>
      <c r="G338" s="2" t="s">
        <v>478</v>
      </c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 t="s">
        <v>478</v>
      </c>
      <c r="T338" s="2" t="s">
        <v>483</v>
      </c>
      <c r="U338" s="2"/>
      <c r="V338"/>
      <c r="W338"/>
      <c r="X338" s="2"/>
      <c r="Y338" s="2"/>
      <c r="Z338" s="2"/>
      <c r="AA338" s="2"/>
      <c r="AB338" s="2"/>
      <c r="AC338" s="2"/>
      <c r="AD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1:41" ht="12.75">
      <c r="A339" s="2"/>
      <c r="B339" s="3" t="s">
        <v>2431</v>
      </c>
      <c r="C339" s="3" t="s">
        <v>1605</v>
      </c>
      <c r="D339" s="3" t="s">
        <v>1998</v>
      </c>
      <c r="E339" s="3" t="s">
        <v>1718</v>
      </c>
      <c r="F339" s="2"/>
      <c r="G339" s="2" t="s">
        <v>478</v>
      </c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 t="s">
        <v>483</v>
      </c>
      <c r="U339" s="2"/>
      <c r="V339"/>
      <c r="W339"/>
      <c r="X339" s="2"/>
      <c r="Y339" s="2"/>
      <c r="Z339" s="2"/>
      <c r="AA339" s="2"/>
      <c r="AB339" s="2"/>
      <c r="AC339" s="2"/>
      <c r="AD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1:41" ht="12.75">
      <c r="A340" s="2"/>
      <c r="B340" s="3" t="s">
        <v>2431</v>
      </c>
      <c r="C340" s="3" t="s">
        <v>1605</v>
      </c>
      <c r="D340" s="3" t="s">
        <v>448</v>
      </c>
      <c r="E340" s="3" t="s">
        <v>43</v>
      </c>
      <c r="F340" s="2"/>
      <c r="G340" s="2" t="s">
        <v>478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 t="s">
        <v>483</v>
      </c>
      <c r="U340" s="2"/>
      <c r="V340"/>
      <c r="W340"/>
      <c r="X340" s="2"/>
      <c r="Y340" s="2"/>
      <c r="Z340" s="2"/>
      <c r="AA340" s="2"/>
      <c r="AB340" s="2"/>
      <c r="AC340" s="2"/>
      <c r="AD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1:43" ht="12.75">
      <c r="A341" s="2"/>
      <c r="B341" s="3" t="s">
        <v>1587</v>
      </c>
      <c r="C341" s="3" t="s">
        <v>1623</v>
      </c>
      <c r="D341" s="3" t="s">
        <v>1998</v>
      </c>
      <c r="E341" s="3" t="s">
        <v>1595</v>
      </c>
      <c r="F341" s="2"/>
      <c r="G341" s="2" t="s">
        <v>478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 t="s">
        <v>478</v>
      </c>
      <c r="T341" s="2" t="s">
        <v>483</v>
      </c>
      <c r="U341" s="2"/>
      <c r="V341"/>
      <c r="W341"/>
      <c r="X341" s="2"/>
      <c r="Y341" s="2"/>
      <c r="Z341" s="2"/>
      <c r="AA341" s="2"/>
      <c r="AB341" s="2"/>
      <c r="AC341" s="2"/>
      <c r="AD341" s="2"/>
      <c r="AE341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Q341"/>
    </row>
    <row r="342" spans="1:43" ht="12.75">
      <c r="A342" s="2"/>
      <c r="B342" s="3" t="s">
        <v>2432</v>
      </c>
      <c r="C342" s="3" t="s">
        <v>1623</v>
      </c>
      <c r="D342" s="3" t="s">
        <v>1620</v>
      </c>
      <c r="E342" s="3" t="s">
        <v>1718</v>
      </c>
      <c r="F342" s="2"/>
      <c r="G342" s="2" t="s">
        <v>478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 t="s">
        <v>483</v>
      </c>
      <c r="U342" s="2"/>
      <c r="V342"/>
      <c r="W342"/>
      <c r="X342" s="2"/>
      <c r="Y342" s="2"/>
      <c r="Z342" s="2"/>
      <c r="AA342" s="2"/>
      <c r="AB342" s="2"/>
      <c r="AC342" s="2"/>
      <c r="AD342" s="2"/>
      <c r="AE34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 t="s">
        <v>478</v>
      </c>
      <c r="AQ342"/>
    </row>
    <row r="343" spans="1:43" ht="12.75">
      <c r="A343" s="2"/>
      <c r="B343" s="3" t="s">
        <v>2433</v>
      </c>
      <c r="C343" s="3" t="s">
        <v>1630</v>
      </c>
      <c r="D343" s="3" t="s">
        <v>1999</v>
      </c>
      <c r="E343" s="3" t="s">
        <v>1718</v>
      </c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 t="s">
        <v>478</v>
      </c>
      <c r="W343" s="2" t="s">
        <v>478</v>
      </c>
      <c r="X343" s="2"/>
      <c r="Y343" s="2"/>
      <c r="Z343" s="2" t="s">
        <v>478</v>
      </c>
      <c r="AA343" s="2"/>
      <c r="AB343" s="2"/>
      <c r="AC343" s="2"/>
      <c r="AD343" s="2"/>
      <c r="AE343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Q343"/>
    </row>
    <row r="344" spans="1:43" ht="12.75">
      <c r="A344" s="2"/>
      <c r="B344" s="3" t="s">
        <v>1660</v>
      </c>
      <c r="C344" s="3" t="s">
        <v>1630</v>
      </c>
      <c r="D344" s="3" t="s">
        <v>1998</v>
      </c>
      <c r="E344" s="3" t="s">
        <v>1997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W344" s="2" t="s">
        <v>478</v>
      </c>
      <c r="X344" s="2"/>
      <c r="Y344" s="2"/>
      <c r="Z344" s="2"/>
      <c r="AA344" s="2"/>
      <c r="AB344" s="2"/>
      <c r="AC344" s="2"/>
      <c r="AD344" s="2"/>
      <c r="AE344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Q344"/>
    </row>
    <row r="345" spans="1:43" ht="12.75">
      <c r="A345" s="2"/>
      <c r="B345" s="3" t="s">
        <v>1660</v>
      </c>
      <c r="C345" s="3" t="s">
        <v>1630</v>
      </c>
      <c r="D345" s="3" t="s">
        <v>446</v>
      </c>
      <c r="E345" s="3" t="s">
        <v>43</v>
      </c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W345" s="2" t="s">
        <v>478</v>
      </c>
      <c r="X345" s="2"/>
      <c r="Y345" s="2"/>
      <c r="Z345" s="2"/>
      <c r="AA345" s="2"/>
      <c r="AB345" s="2"/>
      <c r="AC345" s="2"/>
      <c r="AD345" s="2"/>
      <c r="AE345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Q345"/>
    </row>
    <row r="346" spans="1:43" ht="12.75">
      <c r="A346" s="2"/>
      <c r="B346" s="3" t="s">
        <v>1660</v>
      </c>
      <c r="C346" s="3" t="s">
        <v>1630</v>
      </c>
      <c r="D346" s="3" t="s">
        <v>1998</v>
      </c>
      <c r="E346" s="3" t="s">
        <v>1078</v>
      </c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W346" s="2" t="s">
        <v>478</v>
      </c>
      <c r="X346" s="2"/>
      <c r="Y346" s="2"/>
      <c r="Z346" s="2"/>
      <c r="AA346" s="2"/>
      <c r="AB346" s="2"/>
      <c r="AC346" s="2"/>
      <c r="AD346" s="2"/>
      <c r="AE346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Q346"/>
    </row>
    <row r="347" spans="1:43" ht="12.75">
      <c r="A347" s="2"/>
      <c r="B347" s="3" t="s">
        <v>2434</v>
      </c>
      <c r="C347" s="3" t="s">
        <v>1623</v>
      </c>
      <c r="D347" s="3" t="s">
        <v>1620</v>
      </c>
      <c r="E347" s="3" t="s">
        <v>1718</v>
      </c>
      <c r="F347" s="2"/>
      <c r="G347" s="2" t="s">
        <v>478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 t="s">
        <v>483</v>
      </c>
      <c r="U347" s="2"/>
      <c r="V347"/>
      <c r="W347"/>
      <c r="X347" s="2"/>
      <c r="Y347" s="2"/>
      <c r="Z347" s="2"/>
      <c r="AA347" s="2"/>
      <c r="AB347" s="2"/>
      <c r="AC347" s="2"/>
      <c r="AD347" s="2"/>
      <c r="AE347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 t="s">
        <v>478</v>
      </c>
      <c r="AQ347"/>
    </row>
    <row r="348" spans="1:43" ht="12.75">
      <c r="A348" s="2"/>
      <c r="B348" s="3" t="s">
        <v>1588</v>
      </c>
      <c r="C348" s="3" t="s">
        <v>1623</v>
      </c>
      <c r="D348" s="3" t="s">
        <v>1998</v>
      </c>
      <c r="E348" s="3" t="s">
        <v>1595</v>
      </c>
      <c r="F348" s="2"/>
      <c r="G348" s="2" t="s">
        <v>478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 t="s">
        <v>478</v>
      </c>
      <c r="T348" s="2" t="s">
        <v>483</v>
      </c>
      <c r="U348" s="2"/>
      <c r="V348"/>
      <c r="W348"/>
      <c r="X348" s="2"/>
      <c r="Y348" s="2"/>
      <c r="Z348" s="2"/>
      <c r="AA348" s="2"/>
      <c r="AB348" s="2"/>
      <c r="AC348" s="2"/>
      <c r="AD348" s="2"/>
      <c r="AE348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 t="s">
        <v>478</v>
      </c>
      <c r="AQ348"/>
    </row>
    <row r="349" spans="1:43" ht="12.75">
      <c r="A349" s="2"/>
      <c r="B349" s="3" t="s">
        <v>1503</v>
      </c>
      <c r="C349" s="3" t="s">
        <v>1695</v>
      </c>
      <c r="D349" s="3" t="s">
        <v>1620</v>
      </c>
      <c r="E349" s="3" t="s">
        <v>1595</v>
      </c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 t="s">
        <v>478</v>
      </c>
      <c r="T349" s="2"/>
      <c r="U349" s="2"/>
      <c r="V349"/>
      <c r="W349"/>
      <c r="X349" s="2"/>
      <c r="Y349" s="2"/>
      <c r="Z349" s="2" t="s">
        <v>478</v>
      </c>
      <c r="AA349" s="2"/>
      <c r="AB349" s="2"/>
      <c r="AC349" s="2"/>
      <c r="AD349" s="2"/>
      <c r="AE349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Q349"/>
    </row>
    <row r="350" spans="1:43" ht="12.75">
      <c r="A350" s="2"/>
      <c r="B350" s="3" t="s">
        <v>422</v>
      </c>
      <c r="C350" s="3" t="s">
        <v>1603</v>
      </c>
      <c r="D350" s="3" t="s">
        <v>1619</v>
      </c>
      <c r="E350" s="3" t="s">
        <v>484</v>
      </c>
      <c r="F350" s="2"/>
      <c r="G350" s="2"/>
      <c r="H350" s="2"/>
      <c r="I350" s="2" t="s">
        <v>478</v>
      </c>
      <c r="J350" s="2" t="s">
        <v>478</v>
      </c>
      <c r="K350" s="2"/>
      <c r="L350" s="2"/>
      <c r="M350" s="2"/>
      <c r="N350" s="2" t="s">
        <v>478</v>
      </c>
      <c r="O350" s="2"/>
      <c r="P350" s="2"/>
      <c r="Q350" s="2"/>
      <c r="R350" s="2"/>
      <c r="S350" s="2"/>
      <c r="T350" s="2" t="s">
        <v>480</v>
      </c>
      <c r="U350" s="2">
        <v>30</v>
      </c>
      <c r="V350" s="2" t="s">
        <v>478</v>
      </c>
      <c r="W350"/>
      <c r="X350" s="2"/>
      <c r="Y350" s="2"/>
      <c r="Z350" s="2"/>
      <c r="AA350" s="2"/>
      <c r="AB350" s="2"/>
      <c r="AC350" s="2"/>
      <c r="AD350" s="2"/>
      <c r="AE350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Q350"/>
    </row>
    <row r="351" spans="1:43" ht="12.75">
      <c r="A351" s="2"/>
      <c r="B351" s="3" t="s">
        <v>1486</v>
      </c>
      <c r="C351" s="3" t="s">
        <v>1623</v>
      </c>
      <c r="D351" s="3" t="s">
        <v>1999</v>
      </c>
      <c r="E351" s="3" t="s">
        <v>1490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 t="s">
        <v>478</v>
      </c>
      <c r="Q351" s="2"/>
      <c r="R351" s="2"/>
      <c r="S351" s="2" t="s">
        <v>478</v>
      </c>
      <c r="T351" s="2" t="s">
        <v>483</v>
      </c>
      <c r="U351" s="2"/>
      <c r="V351"/>
      <c r="W351"/>
      <c r="X351" s="2"/>
      <c r="Y351" s="2"/>
      <c r="Z351" s="2"/>
      <c r="AA351" s="2"/>
      <c r="AB351" s="2"/>
      <c r="AC351" s="2"/>
      <c r="AD351" s="2"/>
      <c r="AE351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 t="s">
        <v>478</v>
      </c>
      <c r="AQ351"/>
    </row>
    <row r="352" spans="1:83" ht="12.75">
      <c r="A352" s="2"/>
      <c r="B352" s="3" t="s">
        <v>786</v>
      </c>
      <c r="C352" s="3" t="s">
        <v>1605</v>
      </c>
      <c r="D352" s="3" t="s">
        <v>1998</v>
      </c>
      <c r="E352" s="3" t="s">
        <v>902</v>
      </c>
      <c r="F352" s="2"/>
      <c r="G352" s="2"/>
      <c r="H352" s="2"/>
      <c r="I352" s="2"/>
      <c r="J352" s="2"/>
      <c r="K352" s="2" t="s">
        <v>478</v>
      </c>
      <c r="L352" s="2"/>
      <c r="M352" s="2"/>
      <c r="N352" s="2"/>
      <c r="O352" s="2"/>
      <c r="P352" s="2"/>
      <c r="Q352" s="2"/>
      <c r="R352" s="2"/>
      <c r="S352" s="2"/>
      <c r="T352" s="2" t="s">
        <v>480</v>
      </c>
      <c r="U352" s="2"/>
      <c r="V352"/>
      <c r="W352"/>
      <c r="X352" s="2"/>
      <c r="Y352" s="2"/>
      <c r="Z352" s="2"/>
      <c r="AA352" s="2"/>
      <c r="AB352" s="2"/>
      <c r="AC352" s="2"/>
      <c r="AD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W352" s="2" t="s">
        <v>478</v>
      </c>
      <c r="AX352" s="2" t="s">
        <v>478</v>
      </c>
      <c r="CE352" s="2" t="s">
        <v>478</v>
      </c>
    </row>
    <row r="353" spans="1:43" ht="12.75">
      <c r="A353" s="2"/>
      <c r="B353" s="3" t="s">
        <v>2010</v>
      </c>
      <c r="C353" s="3" t="s">
        <v>1601</v>
      </c>
      <c r="D353" s="3" t="s">
        <v>1999</v>
      </c>
      <c r="E353" s="3" t="s">
        <v>2119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/>
      <c r="W353"/>
      <c r="X353" s="2" t="s">
        <v>478</v>
      </c>
      <c r="Y353" s="2"/>
      <c r="Z353" s="2"/>
      <c r="AA353" s="2"/>
      <c r="AB353" s="2"/>
      <c r="AC353" s="2"/>
      <c r="AD353" s="2"/>
      <c r="AE353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Q353"/>
    </row>
    <row r="354" spans="1:43" ht="12.75">
      <c r="A354" s="2"/>
      <c r="B354" s="3" t="s">
        <v>2132</v>
      </c>
      <c r="C354" s="3" t="s">
        <v>1615</v>
      </c>
      <c r="D354" s="3" t="s">
        <v>1998</v>
      </c>
      <c r="E354" s="3" t="s">
        <v>2389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/>
      <c r="W354"/>
      <c r="X354" s="2"/>
      <c r="Y354" s="2"/>
      <c r="Z354" s="2"/>
      <c r="AA354" s="2"/>
      <c r="AB354" s="2"/>
      <c r="AC354" s="2"/>
      <c r="AD354" s="2"/>
      <c r="AE354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Q354"/>
    </row>
    <row r="355" spans="1:43" ht="12.75">
      <c r="A355" s="2"/>
      <c r="B355" s="3" t="s">
        <v>787</v>
      </c>
      <c r="C355" s="3" t="s">
        <v>1695</v>
      </c>
      <c r="D355" s="3" t="s">
        <v>1998</v>
      </c>
      <c r="E355" s="3" t="s">
        <v>902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/>
      <c r="W355"/>
      <c r="X355" s="2"/>
      <c r="Y355" s="2"/>
      <c r="Z355" s="2"/>
      <c r="AA355" s="2"/>
      <c r="AB355" s="2"/>
      <c r="AC355" s="2"/>
      <c r="AD355" s="2"/>
      <c r="AE355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Q355"/>
    </row>
    <row r="356" spans="1:43" ht="12.75">
      <c r="A356" s="2"/>
      <c r="B356" s="3" t="s">
        <v>1045</v>
      </c>
      <c r="C356" s="3" t="s">
        <v>768</v>
      </c>
      <c r="D356" s="3" t="s">
        <v>1620</v>
      </c>
      <c r="E356" s="3" t="s">
        <v>925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/>
      <c r="W356"/>
      <c r="X356" s="2"/>
      <c r="Y356" s="2"/>
      <c r="Z356" s="2"/>
      <c r="AA356" s="2"/>
      <c r="AB356" s="2"/>
      <c r="AC356" s="2"/>
      <c r="AD356" s="2"/>
      <c r="AE356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Q356"/>
    </row>
    <row r="357" spans="1:43" ht="12.75">
      <c r="A357" s="2"/>
      <c r="B357" s="3" t="s">
        <v>1046</v>
      </c>
      <c r="C357" s="3" t="s">
        <v>768</v>
      </c>
      <c r="D357" s="3" t="s">
        <v>1998</v>
      </c>
      <c r="E357" s="3" t="s">
        <v>925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/>
      <c r="W357"/>
      <c r="X357" s="2"/>
      <c r="Y357" s="2"/>
      <c r="Z357" s="2"/>
      <c r="AA357" s="2"/>
      <c r="AB357" s="2"/>
      <c r="AC357" s="2"/>
      <c r="AD357" s="2"/>
      <c r="AE357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Q357"/>
    </row>
    <row r="358" spans="1:43" ht="12.75">
      <c r="A358" s="2"/>
      <c r="B358" s="3" t="s">
        <v>1032</v>
      </c>
      <c r="C358" s="3" t="s">
        <v>1623</v>
      </c>
      <c r="D358" s="3" t="s">
        <v>1998</v>
      </c>
      <c r="E358" s="3" t="s">
        <v>925</v>
      </c>
      <c r="F358" s="2"/>
      <c r="G358" s="2"/>
      <c r="H358" s="2"/>
      <c r="I358" s="2" t="s">
        <v>478</v>
      </c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 t="s">
        <v>480</v>
      </c>
      <c r="U358" s="2"/>
      <c r="V358"/>
      <c r="W358"/>
      <c r="X358" s="2"/>
      <c r="Y358" s="2"/>
      <c r="Z358" s="2"/>
      <c r="AA358" s="2"/>
      <c r="AB358" s="2"/>
      <c r="AC358" s="2"/>
      <c r="AD358" s="2"/>
      <c r="AE358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 t="s">
        <v>478</v>
      </c>
      <c r="AQ358"/>
    </row>
    <row r="359" spans="1:43" ht="12.75">
      <c r="A359" s="2"/>
      <c r="B359" s="3" t="s">
        <v>788</v>
      </c>
      <c r="C359" s="3" t="s">
        <v>1623</v>
      </c>
      <c r="D359" s="3" t="s">
        <v>1620</v>
      </c>
      <c r="E359" s="3" t="s">
        <v>902</v>
      </c>
      <c r="F359" s="2"/>
      <c r="G359" s="2"/>
      <c r="H359" s="2"/>
      <c r="I359" s="2"/>
      <c r="J359" s="2"/>
      <c r="K359" s="2" t="s">
        <v>478</v>
      </c>
      <c r="L359" s="2"/>
      <c r="M359" s="2"/>
      <c r="N359" s="2"/>
      <c r="O359" s="2"/>
      <c r="P359" s="2"/>
      <c r="Q359" s="2"/>
      <c r="R359" s="2"/>
      <c r="S359" s="2"/>
      <c r="T359" s="2" t="s">
        <v>480</v>
      </c>
      <c r="U359" s="2"/>
      <c r="V359"/>
      <c r="W359"/>
      <c r="X359" s="2"/>
      <c r="Y359" s="2"/>
      <c r="Z359" s="2"/>
      <c r="AA359" s="2"/>
      <c r="AB359" s="2"/>
      <c r="AC359" s="2"/>
      <c r="AD359" s="2"/>
      <c r="AE359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 t="s">
        <v>478</v>
      </c>
      <c r="AQ359"/>
    </row>
    <row r="360" spans="1:43" ht="12.75">
      <c r="A360" s="2"/>
      <c r="B360" s="3" t="s">
        <v>789</v>
      </c>
      <c r="C360" s="3" t="s">
        <v>488</v>
      </c>
      <c r="D360" s="3" t="s">
        <v>1620</v>
      </c>
      <c r="E360" s="3" t="s">
        <v>902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/>
      <c r="W360"/>
      <c r="X360" s="2"/>
      <c r="Y360" s="2"/>
      <c r="Z360" s="2"/>
      <c r="AA360" s="2"/>
      <c r="AB360" s="2"/>
      <c r="AC360" s="2"/>
      <c r="AD360" s="2" t="s">
        <v>478</v>
      </c>
      <c r="AE360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Q360"/>
    </row>
    <row r="361" spans="1:43" ht="12.75">
      <c r="A361" s="2"/>
      <c r="B361" s="3" t="s">
        <v>90</v>
      </c>
      <c r="C361" s="3" t="s">
        <v>1630</v>
      </c>
      <c r="D361" s="3" t="s">
        <v>1620</v>
      </c>
      <c r="E361" s="3" t="s">
        <v>420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 t="s">
        <v>478</v>
      </c>
      <c r="W361" s="2" t="s">
        <v>478</v>
      </c>
      <c r="X361" s="2"/>
      <c r="Y361" s="2"/>
      <c r="Z361" s="2"/>
      <c r="AA361" s="2"/>
      <c r="AB361" s="2"/>
      <c r="AC361" s="2"/>
      <c r="AD361" s="2"/>
      <c r="AE361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Q361"/>
    </row>
    <row r="362" spans="1:85" ht="12.75">
      <c r="A362" s="2"/>
      <c r="B362" s="6" t="s">
        <v>2188</v>
      </c>
      <c r="C362" s="6" t="s">
        <v>1605</v>
      </c>
      <c r="D362" s="6" t="s">
        <v>1998</v>
      </c>
      <c r="E362" s="6" t="s">
        <v>1026</v>
      </c>
      <c r="F362" s="2"/>
      <c r="G362" s="2"/>
      <c r="H362" s="2"/>
      <c r="I362" s="2"/>
      <c r="J362" s="2"/>
      <c r="K362" s="2"/>
      <c r="L362" s="2"/>
      <c r="M362" s="2"/>
      <c r="N362" s="2" t="s">
        <v>478</v>
      </c>
      <c r="O362" s="2"/>
      <c r="P362" s="2"/>
      <c r="Q362" s="2"/>
      <c r="R362" s="2"/>
      <c r="S362" s="2"/>
      <c r="T362" s="2" t="s">
        <v>480</v>
      </c>
      <c r="U362" s="2"/>
      <c r="X362" s="2" t="s">
        <v>478</v>
      </c>
      <c r="Y362" s="2"/>
      <c r="Z362" s="2"/>
      <c r="AA362" s="2" t="s">
        <v>478</v>
      </c>
      <c r="AB362" s="2"/>
      <c r="AC362" s="2"/>
      <c r="AD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Y362" s="2" t="s">
        <v>478</v>
      </c>
      <c r="BX362" s="2" t="s">
        <v>478</v>
      </c>
      <c r="CE362" s="2" t="s">
        <v>478</v>
      </c>
      <c r="CG362" s="2" t="s">
        <v>478</v>
      </c>
    </row>
    <row r="363" spans="1:86" ht="12.75">
      <c r="A363" s="2"/>
      <c r="B363" s="3" t="s">
        <v>972</v>
      </c>
      <c r="C363" s="3" t="s">
        <v>1605</v>
      </c>
      <c r="D363" s="3" t="s">
        <v>1999</v>
      </c>
      <c r="E363" s="3" t="s">
        <v>925</v>
      </c>
      <c r="F363" s="2"/>
      <c r="G363" s="2"/>
      <c r="H363" s="2" t="s">
        <v>478</v>
      </c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 t="s">
        <v>480</v>
      </c>
      <c r="U363" s="2"/>
      <c r="V363"/>
      <c r="W363"/>
      <c r="X363" s="2"/>
      <c r="Y363" s="2"/>
      <c r="Z363" s="2"/>
      <c r="AA363" s="2"/>
      <c r="AB363" s="2"/>
      <c r="AC363" s="2"/>
      <c r="AD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U363" s="2" t="s">
        <v>478</v>
      </c>
      <c r="AZ363" s="2" t="s">
        <v>478</v>
      </c>
      <c r="BC363" s="2" t="s">
        <v>478</v>
      </c>
      <c r="BN363" s="2" t="s">
        <v>478</v>
      </c>
      <c r="CH363" s="2" t="s">
        <v>478</v>
      </c>
    </row>
    <row r="364" spans="1:86" ht="12.75">
      <c r="A364" s="2"/>
      <c r="B364" s="3" t="s">
        <v>790</v>
      </c>
      <c r="C364" s="3" t="s">
        <v>1605</v>
      </c>
      <c r="D364" s="3" t="s">
        <v>1998</v>
      </c>
      <c r="E364" s="3" t="s">
        <v>902</v>
      </c>
      <c r="F364" s="2"/>
      <c r="G364" s="2"/>
      <c r="H364" s="2"/>
      <c r="I364" s="2"/>
      <c r="J364" s="2"/>
      <c r="K364" s="2" t="s">
        <v>478</v>
      </c>
      <c r="L364" s="2"/>
      <c r="M364" s="2"/>
      <c r="N364" s="2"/>
      <c r="O364" s="2"/>
      <c r="P364" s="2"/>
      <c r="Q364" s="2"/>
      <c r="R364" s="2"/>
      <c r="S364" s="2"/>
      <c r="T364" s="2" t="s">
        <v>480</v>
      </c>
      <c r="U364" s="2"/>
      <c r="V364"/>
      <c r="W364"/>
      <c r="X364" s="2"/>
      <c r="Y364" s="2"/>
      <c r="Z364" s="2"/>
      <c r="AA364" s="2"/>
      <c r="AB364" s="2"/>
      <c r="AC364" s="2"/>
      <c r="AD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Z364" s="2" t="s">
        <v>478</v>
      </c>
      <c r="BH364" s="2" t="s">
        <v>478</v>
      </c>
      <c r="BM364" s="2" t="s">
        <v>478</v>
      </c>
      <c r="BO364" s="2" t="s">
        <v>478</v>
      </c>
      <c r="BS364" s="2" t="s">
        <v>478</v>
      </c>
      <c r="BX364" s="2" t="s">
        <v>478</v>
      </c>
      <c r="CH364" s="2" t="s">
        <v>478</v>
      </c>
    </row>
    <row r="365" spans="1:43" ht="12.75">
      <c r="A365" s="2"/>
      <c r="B365" s="3" t="s">
        <v>1038</v>
      </c>
      <c r="C365" s="3" t="s">
        <v>1623</v>
      </c>
      <c r="D365" s="3" t="s">
        <v>1998</v>
      </c>
      <c r="E365" s="3" t="s">
        <v>925</v>
      </c>
      <c r="F365" s="2"/>
      <c r="G365" s="2"/>
      <c r="H365" s="2"/>
      <c r="I365" s="2"/>
      <c r="J365" s="2"/>
      <c r="K365" s="2" t="s">
        <v>478</v>
      </c>
      <c r="L365" s="2"/>
      <c r="M365" s="2"/>
      <c r="N365" s="2"/>
      <c r="O365" s="2"/>
      <c r="P365" s="2"/>
      <c r="Q365" s="2"/>
      <c r="R365" s="2"/>
      <c r="S365" s="2"/>
      <c r="T365" s="2" t="s">
        <v>480</v>
      </c>
      <c r="U365" s="2"/>
      <c r="V365"/>
      <c r="W365"/>
      <c r="X365" s="2"/>
      <c r="Y365" s="2"/>
      <c r="Z365" s="2"/>
      <c r="AA365" s="2"/>
      <c r="AB365" s="2"/>
      <c r="AC365" s="2"/>
      <c r="AD365" s="2"/>
      <c r="AE365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Q365"/>
    </row>
    <row r="366" spans="1:43" ht="12.75">
      <c r="A366" s="2"/>
      <c r="B366" s="3" t="s">
        <v>2011</v>
      </c>
      <c r="C366" s="3" t="s">
        <v>1603</v>
      </c>
      <c r="D366" s="3" t="s">
        <v>1998</v>
      </c>
      <c r="E366" s="3" t="s">
        <v>2119</v>
      </c>
      <c r="F366" s="2"/>
      <c r="G366" s="2"/>
      <c r="H366" s="2"/>
      <c r="I366" s="2"/>
      <c r="J366" s="2"/>
      <c r="K366" s="2"/>
      <c r="L366" s="2"/>
      <c r="M366" s="2"/>
      <c r="N366" s="2" t="s">
        <v>478</v>
      </c>
      <c r="O366" s="2"/>
      <c r="P366" s="2"/>
      <c r="Q366" s="2"/>
      <c r="R366" s="2"/>
      <c r="S366" s="2"/>
      <c r="T366" s="2" t="s">
        <v>480</v>
      </c>
      <c r="U366" s="2">
        <v>30</v>
      </c>
      <c r="V366" s="2" t="s">
        <v>478</v>
      </c>
      <c r="W366"/>
      <c r="X366" s="2"/>
      <c r="Y366" s="2"/>
      <c r="Z366" s="2"/>
      <c r="AA366" s="2"/>
      <c r="AB366" s="2"/>
      <c r="AC366" s="2"/>
      <c r="AD366" s="2"/>
      <c r="AE366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Q366"/>
    </row>
    <row r="367" spans="1:43" ht="12.75">
      <c r="A367" s="2"/>
      <c r="B367" s="3" t="s">
        <v>2435</v>
      </c>
      <c r="C367" s="3" t="s">
        <v>2416</v>
      </c>
      <c r="D367" s="3" t="s">
        <v>1998</v>
      </c>
      <c r="E367" s="3" t="s">
        <v>1718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/>
      <c r="W367"/>
      <c r="X367" s="2"/>
      <c r="Y367" s="2"/>
      <c r="Z367" s="2" t="s">
        <v>478</v>
      </c>
      <c r="AA367" s="2"/>
      <c r="AB367" s="2"/>
      <c r="AC367" s="2"/>
      <c r="AD367" s="2"/>
      <c r="AE367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Q367"/>
    </row>
    <row r="368" spans="1:43" ht="12.75">
      <c r="A368" s="2"/>
      <c r="B368" s="3" t="s">
        <v>958</v>
      </c>
      <c r="C368" s="3" t="s">
        <v>1601</v>
      </c>
      <c r="D368" s="3" t="s">
        <v>1999</v>
      </c>
      <c r="E368" s="3" t="s">
        <v>925</v>
      </c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/>
      <c r="W368"/>
      <c r="X368" s="2"/>
      <c r="Y368" s="2"/>
      <c r="Z368" s="2"/>
      <c r="AA368" s="2"/>
      <c r="AB368" s="2"/>
      <c r="AC368" s="2"/>
      <c r="AD368" s="2"/>
      <c r="AE368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Q368"/>
    </row>
    <row r="369" spans="1:76" ht="12.75">
      <c r="A369" s="2"/>
      <c r="B369" s="6" t="s">
        <v>1321</v>
      </c>
      <c r="C369" s="6" t="s">
        <v>1605</v>
      </c>
      <c r="D369" s="6" t="s">
        <v>1998</v>
      </c>
      <c r="E369" s="6" t="s">
        <v>759</v>
      </c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 t="s">
        <v>478</v>
      </c>
      <c r="Q369" s="7"/>
      <c r="R369" s="7"/>
      <c r="S369" s="7" t="s">
        <v>478</v>
      </c>
      <c r="T369" s="2" t="s">
        <v>483</v>
      </c>
      <c r="U369" s="2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W369" s="2" t="s">
        <v>478</v>
      </c>
      <c r="BX369" s="2" t="s">
        <v>478</v>
      </c>
    </row>
    <row r="370" spans="1:43" ht="12.75">
      <c r="A370" s="2"/>
      <c r="B370" s="6" t="s">
        <v>1276</v>
      </c>
      <c r="C370" s="6" t="s">
        <v>1615</v>
      </c>
      <c r="D370" s="6" t="s">
        <v>1999</v>
      </c>
      <c r="E370" s="6" t="s">
        <v>759</v>
      </c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2"/>
      <c r="U370" s="2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/>
    </row>
    <row r="371" spans="1:43" ht="12.75">
      <c r="A371" s="2"/>
      <c r="B371" s="3" t="s">
        <v>1661</v>
      </c>
      <c r="C371" s="3" t="s">
        <v>1615</v>
      </c>
      <c r="D371" s="3" t="s">
        <v>1998</v>
      </c>
      <c r="E371" s="3" t="s">
        <v>1997</v>
      </c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/>
      <c r="W371"/>
      <c r="X371" s="2"/>
      <c r="Y371" s="2"/>
      <c r="Z371" s="2"/>
      <c r="AA371" s="2"/>
      <c r="AB371" s="2"/>
      <c r="AC371" s="2"/>
      <c r="AD371" s="2"/>
      <c r="AE371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Q371"/>
    </row>
    <row r="372" spans="1:43" ht="12.75">
      <c r="A372" s="2"/>
      <c r="B372" s="3" t="s">
        <v>1661</v>
      </c>
      <c r="C372" s="3" t="s">
        <v>1615</v>
      </c>
      <c r="D372" s="3" t="s">
        <v>446</v>
      </c>
      <c r="E372" s="3" t="s">
        <v>43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/>
      <c r="W372"/>
      <c r="X372" s="2"/>
      <c r="Y372" s="2"/>
      <c r="Z372" s="2"/>
      <c r="AA372" s="2"/>
      <c r="AB372" s="2"/>
      <c r="AC372" s="2"/>
      <c r="AD372" s="2"/>
      <c r="AE37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Q372"/>
    </row>
    <row r="373" spans="1:43" ht="12.75">
      <c r="A373" s="2"/>
      <c r="B373" s="3" t="s">
        <v>1661</v>
      </c>
      <c r="C373" s="3" t="s">
        <v>1615</v>
      </c>
      <c r="D373" s="3" t="s">
        <v>1998</v>
      </c>
      <c r="E373" s="3" t="s">
        <v>1078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/>
      <c r="W373"/>
      <c r="X373" s="2"/>
      <c r="Y373" s="2"/>
      <c r="Z373" s="2"/>
      <c r="AA373" s="2"/>
      <c r="AB373" s="2"/>
      <c r="AC373" s="2"/>
      <c r="AD373" s="2"/>
      <c r="AE373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Q373"/>
    </row>
    <row r="374" spans="1:87" ht="12.75">
      <c r="A374" s="2"/>
      <c r="B374" s="6" t="s">
        <v>1301</v>
      </c>
      <c r="C374" s="6" t="s">
        <v>1605</v>
      </c>
      <c r="D374" s="6" t="s">
        <v>1999</v>
      </c>
      <c r="E374" s="6" t="s">
        <v>1026</v>
      </c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 t="s">
        <v>478</v>
      </c>
      <c r="R374" s="2"/>
      <c r="S374" s="2"/>
      <c r="T374" s="2" t="s">
        <v>480</v>
      </c>
      <c r="U374" s="2"/>
      <c r="X374" s="2" t="s">
        <v>478</v>
      </c>
      <c r="Y374" s="2"/>
      <c r="Z374" s="2"/>
      <c r="AA374" s="2" t="s">
        <v>478</v>
      </c>
      <c r="AB374" s="2"/>
      <c r="AC374" s="2"/>
      <c r="AD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Z374" s="2" t="s">
        <v>478</v>
      </c>
      <c r="BJ374" s="2" t="s">
        <v>478</v>
      </c>
      <c r="BL374" s="2" t="s">
        <v>478</v>
      </c>
      <c r="BQ374" s="2" t="s">
        <v>478</v>
      </c>
      <c r="CI374" s="2" t="s">
        <v>478</v>
      </c>
    </row>
    <row r="375" spans="1:43" ht="12.75">
      <c r="A375" s="2"/>
      <c r="B375" s="3" t="s">
        <v>2133</v>
      </c>
      <c r="C375" s="3" t="s">
        <v>1615</v>
      </c>
      <c r="D375" s="3" t="s">
        <v>1998</v>
      </c>
      <c r="E375" s="3" t="s">
        <v>2389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/>
      <c r="W375"/>
      <c r="X375" s="2"/>
      <c r="Y375" s="2"/>
      <c r="Z375" s="2"/>
      <c r="AA375" s="2"/>
      <c r="AB375" s="2"/>
      <c r="AC375" s="2"/>
      <c r="AD375" s="2"/>
      <c r="AE375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Q375"/>
    </row>
    <row r="376" spans="1:87" ht="12.75">
      <c r="A376" s="2"/>
      <c r="B376" s="3" t="s">
        <v>791</v>
      </c>
      <c r="C376" s="3" t="s">
        <v>1605</v>
      </c>
      <c r="D376" s="3" t="s">
        <v>1620</v>
      </c>
      <c r="E376" s="3" t="s">
        <v>902</v>
      </c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 t="s">
        <v>478</v>
      </c>
      <c r="Q376" s="2"/>
      <c r="R376" s="2"/>
      <c r="S376" s="2"/>
      <c r="T376" s="2" t="s">
        <v>480</v>
      </c>
      <c r="U376" s="2"/>
      <c r="V376"/>
      <c r="W376"/>
      <c r="X376" s="2"/>
      <c r="Y376" s="2"/>
      <c r="Z376" s="2"/>
      <c r="AA376" s="2"/>
      <c r="AB376" s="2"/>
      <c r="AC376" s="2"/>
      <c r="AD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 t="s">
        <v>478</v>
      </c>
      <c r="AT376" s="2" t="s">
        <v>478</v>
      </c>
      <c r="AV376" s="2" t="s">
        <v>478</v>
      </c>
      <c r="BW376" s="2" t="s">
        <v>478</v>
      </c>
      <c r="CI376" s="2" t="s">
        <v>478</v>
      </c>
    </row>
    <row r="377" spans="1:87" ht="12.75">
      <c r="A377" s="2"/>
      <c r="B377" s="3" t="s">
        <v>1662</v>
      </c>
      <c r="C377" s="3" t="s">
        <v>1605</v>
      </c>
      <c r="D377" s="3" t="s">
        <v>1620</v>
      </c>
      <c r="E377" s="3" t="s">
        <v>1997</v>
      </c>
      <c r="F377" s="2"/>
      <c r="G377" s="2"/>
      <c r="H377" s="2"/>
      <c r="I377" s="2"/>
      <c r="J377" s="2" t="s">
        <v>478</v>
      </c>
      <c r="K377" s="2"/>
      <c r="L377" s="2"/>
      <c r="M377" s="2"/>
      <c r="N377" s="2"/>
      <c r="O377" s="2"/>
      <c r="P377" s="2"/>
      <c r="Q377" s="2"/>
      <c r="R377" s="2"/>
      <c r="S377" s="2"/>
      <c r="T377" s="2" t="s">
        <v>480</v>
      </c>
      <c r="U377" s="2"/>
      <c r="V377"/>
      <c r="W377"/>
      <c r="X377" s="2"/>
      <c r="Y377" s="2"/>
      <c r="Z377" s="2"/>
      <c r="AA377" s="2"/>
      <c r="AB377" s="2"/>
      <c r="AC377" s="2"/>
      <c r="AD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 t="s">
        <v>478</v>
      </c>
      <c r="AQ377" s="2" t="s">
        <v>478</v>
      </c>
      <c r="AV377" s="2" t="s">
        <v>478</v>
      </c>
      <c r="CI377" s="2" t="s">
        <v>478</v>
      </c>
    </row>
    <row r="378" spans="1:87" ht="12.75">
      <c r="A378" s="2"/>
      <c r="B378" s="3" t="s">
        <v>1662</v>
      </c>
      <c r="C378" s="3" t="s">
        <v>1605</v>
      </c>
      <c r="D378" s="3" t="s">
        <v>1620</v>
      </c>
      <c r="E378" s="3" t="s">
        <v>1078</v>
      </c>
      <c r="F378" s="2"/>
      <c r="G378" s="2"/>
      <c r="H378" s="2"/>
      <c r="I378" s="2"/>
      <c r="J378" s="2" t="s">
        <v>478</v>
      </c>
      <c r="K378" s="2"/>
      <c r="L378" s="2"/>
      <c r="M378" s="2"/>
      <c r="N378" s="2"/>
      <c r="O378" s="2"/>
      <c r="P378" s="2"/>
      <c r="Q378" s="2"/>
      <c r="R378" s="2"/>
      <c r="S378" s="2"/>
      <c r="T378" s="2" t="s">
        <v>480</v>
      </c>
      <c r="U378" s="2"/>
      <c r="V378"/>
      <c r="W378"/>
      <c r="X378" s="2"/>
      <c r="Y378" s="2"/>
      <c r="Z378" s="2"/>
      <c r="AA378" s="2"/>
      <c r="AB378" s="2"/>
      <c r="AC378" s="2"/>
      <c r="AD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 t="s">
        <v>478</v>
      </c>
      <c r="AQ378" s="2" t="s">
        <v>478</v>
      </c>
      <c r="AV378" s="2" t="s">
        <v>478</v>
      </c>
      <c r="CI378" s="2" t="s">
        <v>478</v>
      </c>
    </row>
    <row r="379" spans="1:41" ht="12.75">
      <c r="A379" s="2"/>
      <c r="B379" s="6" t="s">
        <v>2189</v>
      </c>
      <c r="C379" s="6" t="s">
        <v>2507</v>
      </c>
      <c r="D379" s="6" t="s">
        <v>1998</v>
      </c>
      <c r="E379" s="6" t="s">
        <v>1026</v>
      </c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X379" s="2"/>
      <c r="Y379" s="2"/>
      <c r="Z379" s="2"/>
      <c r="AA379" s="2"/>
      <c r="AB379" s="2"/>
      <c r="AC379" s="2"/>
      <c r="AD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1:43" ht="12.75">
      <c r="A380" s="2"/>
      <c r="B380" s="3" t="s">
        <v>91</v>
      </c>
      <c r="C380" s="3" t="s">
        <v>1603</v>
      </c>
      <c r="D380" s="3" t="s">
        <v>1998</v>
      </c>
      <c r="E380" s="3" t="s">
        <v>420</v>
      </c>
      <c r="F380" s="2" t="s">
        <v>478</v>
      </c>
      <c r="G380" s="2"/>
      <c r="H380" s="2"/>
      <c r="I380" s="2"/>
      <c r="J380" s="2" t="s">
        <v>478</v>
      </c>
      <c r="K380" s="2" t="s">
        <v>478</v>
      </c>
      <c r="L380" s="2"/>
      <c r="M380" s="2"/>
      <c r="N380" s="2"/>
      <c r="O380" s="2"/>
      <c r="P380" s="2"/>
      <c r="Q380" s="2"/>
      <c r="R380" s="2"/>
      <c r="S380" s="2"/>
      <c r="T380" s="2" t="s">
        <v>481</v>
      </c>
      <c r="U380" s="2">
        <v>35</v>
      </c>
      <c r="V380" s="2" t="s">
        <v>478</v>
      </c>
      <c r="W380"/>
      <c r="X380" s="2"/>
      <c r="Y380" s="2"/>
      <c r="Z380" s="2"/>
      <c r="AA380" s="2"/>
      <c r="AB380" s="2"/>
      <c r="AC380" s="2"/>
      <c r="AD380" s="2"/>
      <c r="AE380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Q380"/>
    </row>
    <row r="381" spans="1:43" ht="12.75">
      <c r="A381" s="2"/>
      <c r="B381" s="3" t="s">
        <v>2134</v>
      </c>
      <c r="C381" s="3" t="s">
        <v>1655</v>
      </c>
      <c r="D381" s="3" t="s">
        <v>1998</v>
      </c>
      <c r="E381" s="3" t="s">
        <v>2389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/>
      <c r="W381"/>
      <c r="X381" s="2"/>
      <c r="Y381" s="2"/>
      <c r="Z381" s="2"/>
      <c r="AA381" s="2"/>
      <c r="AB381" s="2"/>
      <c r="AC381" s="2"/>
      <c r="AD381" s="2"/>
      <c r="AE381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Q381"/>
    </row>
    <row r="382" spans="1:82" ht="12.75">
      <c r="A382" s="2"/>
      <c r="B382" s="3" t="s">
        <v>1165</v>
      </c>
      <c r="C382" s="3" t="s">
        <v>1605</v>
      </c>
      <c r="D382" s="3" t="s">
        <v>1071</v>
      </c>
      <c r="E382" s="3" t="s">
        <v>1098</v>
      </c>
      <c r="F382" s="2"/>
      <c r="G382" s="2"/>
      <c r="H382" s="2"/>
      <c r="I382" s="2"/>
      <c r="J382" s="2" t="s">
        <v>478</v>
      </c>
      <c r="K382" s="2"/>
      <c r="L382" s="2"/>
      <c r="M382" s="2"/>
      <c r="N382" s="2"/>
      <c r="O382" s="2"/>
      <c r="P382" s="2"/>
      <c r="Q382" s="2"/>
      <c r="R382" s="2"/>
      <c r="S382" s="2"/>
      <c r="T382" s="2" t="s">
        <v>482</v>
      </c>
      <c r="U382" s="2"/>
      <c r="V382"/>
      <c r="W382"/>
      <c r="X382" s="2"/>
      <c r="Y382" s="2"/>
      <c r="Z382" s="2"/>
      <c r="AA382" s="2"/>
      <c r="AB382" s="2"/>
      <c r="AC382" s="2"/>
      <c r="AD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 t="s">
        <v>478</v>
      </c>
      <c r="AW382" s="2" t="s">
        <v>478</v>
      </c>
      <c r="AX382" s="2" t="s">
        <v>478</v>
      </c>
      <c r="BF382" s="2" t="s">
        <v>478</v>
      </c>
      <c r="BT382" s="2" t="s">
        <v>478</v>
      </c>
      <c r="BX382" s="2" t="s">
        <v>478</v>
      </c>
      <c r="CD382" s="2" t="s">
        <v>478</v>
      </c>
    </row>
    <row r="383" spans="1:76" ht="12.75">
      <c r="A383" s="2"/>
      <c r="B383" s="3" t="s">
        <v>1575</v>
      </c>
      <c r="C383" s="3" t="s">
        <v>1605</v>
      </c>
      <c r="D383" s="3" t="s">
        <v>1071</v>
      </c>
      <c r="E383" s="3" t="s">
        <v>1595</v>
      </c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 t="s">
        <v>478</v>
      </c>
      <c r="Q383" s="2"/>
      <c r="R383" s="2"/>
      <c r="S383" s="2" t="s">
        <v>478</v>
      </c>
      <c r="T383" s="2" t="s">
        <v>480</v>
      </c>
      <c r="U383" s="2"/>
      <c r="V383"/>
      <c r="W383"/>
      <c r="X383" s="2"/>
      <c r="Y383" s="2"/>
      <c r="Z383" s="2"/>
      <c r="AA383" s="2"/>
      <c r="AB383" s="2"/>
      <c r="AC383" s="2"/>
      <c r="AD383" s="2"/>
      <c r="AF383" s="2"/>
      <c r="AG383" s="2"/>
      <c r="AH383" s="2" t="s">
        <v>478</v>
      </c>
      <c r="AI383" s="2"/>
      <c r="AJ383" s="2"/>
      <c r="AK383" s="2"/>
      <c r="AL383" s="2"/>
      <c r="AM383" s="2"/>
      <c r="AN383" s="2"/>
      <c r="AO383" s="2"/>
      <c r="AW383" s="2" t="s">
        <v>478</v>
      </c>
      <c r="BA383" s="2" t="s">
        <v>478</v>
      </c>
      <c r="BQ383" s="2" t="s">
        <v>478</v>
      </c>
      <c r="BT383" s="2" t="s">
        <v>478</v>
      </c>
      <c r="BX383" s="2" t="s">
        <v>478</v>
      </c>
    </row>
    <row r="384" spans="1:76" ht="12.75">
      <c r="A384" s="2"/>
      <c r="B384" s="3" t="s">
        <v>1166</v>
      </c>
      <c r="C384" s="3" t="s">
        <v>1605</v>
      </c>
      <c r="D384" s="3" t="s">
        <v>1071</v>
      </c>
      <c r="E384" s="3" t="s">
        <v>1098</v>
      </c>
      <c r="F384" s="2"/>
      <c r="G384" s="2"/>
      <c r="H384" s="2"/>
      <c r="I384" s="2"/>
      <c r="J384" s="2" t="s">
        <v>478</v>
      </c>
      <c r="K384" s="2"/>
      <c r="L384" s="2"/>
      <c r="M384" s="2"/>
      <c r="N384" s="2"/>
      <c r="O384" s="2"/>
      <c r="P384" s="2"/>
      <c r="Q384" s="2"/>
      <c r="R384" s="2"/>
      <c r="S384" s="2"/>
      <c r="T384" s="2" t="s">
        <v>482</v>
      </c>
      <c r="U384" s="2"/>
      <c r="V384"/>
      <c r="W384"/>
      <c r="X384" s="2"/>
      <c r="Y384" s="2"/>
      <c r="Z384" s="2"/>
      <c r="AA384" s="2"/>
      <c r="AB384" s="2"/>
      <c r="AC384" s="2"/>
      <c r="AD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 t="s">
        <v>478</v>
      </c>
      <c r="AU384" s="2" t="s">
        <v>478</v>
      </c>
      <c r="AW384" s="2" t="s">
        <v>478</v>
      </c>
      <c r="BC384" s="2" t="s">
        <v>478</v>
      </c>
      <c r="BN384" s="2" t="s">
        <v>478</v>
      </c>
      <c r="BT384" s="2" t="s">
        <v>478</v>
      </c>
      <c r="BX384" s="2" t="s">
        <v>478</v>
      </c>
    </row>
    <row r="385" spans="1:79" ht="12.75">
      <c r="A385" s="2"/>
      <c r="B385" s="6" t="s">
        <v>2190</v>
      </c>
      <c r="C385" s="6" t="s">
        <v>1605</v>
      </c>
      <c r="D385" s="6" t="s">
        <v>1071</v>
      </c>
      <c r="E385" s="6" t="s">
        <v>1026</v>
      </c>
      <c r="F385" s="2"/>
      <c r="G385" s="2"/>
      <c r="H385" s="2"/>
      <c r="I385" s="2"/>
      <c r="J385" s="2"/>
      <c r="K385" s="2"/>
      <c r="L385" s="2"/>
      <c r="M385" s="2"/>
      <c r="N385" s="2" t="s">
        <v>478</v>
      </c>
      <c r="O385" s="2"/>
      <c r="P385" s="2"/>
      <c r="Q385" s="2"/>
      <c r="R385" s="2"/>
      <c r="S385" s="2" t="s">
        <v>478</v>
      </c>
      <c r="T385" s="2" t="s">
        <v>480</v>
      </c>
      <c r="U385" s="2"/>
      <c r="X385" s="2" t="s">
        <v>478</v>
      </c>
      <c r="Y385" s="2"/>
      <c r="Z385" s="2"/>
      <c r="AA385" s="2" t="s">
        <v>478</v>
      </c>
      <c r="AB385" s="2"/>
      <c r="AC385" s="2"/>
      <c r="AD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W385" s="2" t="s">
        <v>478</v>
      </c>
      <c r="BJ385" s="2" t="s">
        <v>478</v>
      </c>
      <c r="BQ385" s="2" t="s">
        <v>478</v>
      </c>
      <c r="BT385" s="2" t="s">
        <v>478</v>
      </c>
      <c r="CA385" s="2" t="s">
        <v>478</v>
      </c>
    </row>
    <row r="386" spans="1:72" ht="12.75">
      <c r="A386" s="2"/>
      <c r="B386" s="3" t="s">
        <v>629</v>
      </c>
      <c r="C386" s="3" t="s">
        <v>1605</v>
      </c>
      <c r="D386" s="3" t="s">
        <v>1071</v>
      </c>
      <c r="E386" s="3" t="s">
        <v>925</v>
      </c>
      <c r="F386" s="2"/>
      <c r="G386" s="2"/>
      <c r="H386" s="2"/>
      <c r="I386" s="2"/>
      <c r="J386" s="2" t="s">
        <v>478</v>
      </c>
      <c r="K386" s="2"/>
      <c r="L386" s="2"/>
      <c r="M386" s="2"/>
      <c r="N386" s="2"/>
      <c r="O386" s="2"/>
      <c r="P386" s="2"/>
      <c r="Q386" s="2"/>
      <c r="R386" s="2"/>
      <c r="S386" s="2"/>
      <c r="T386" s="2" t="s">
        <v>480</v>
      </c>
      <c r="U386" s="2"/>
      <c r="V386"/>
      <c r="W386"/>
      <c r="X386" s="2" t="s">
        <v>478</v>
      </c>
      <c r="Y386" s="2"/>
      <c r="Z386" s="2"/>
      <c r="AA386" s="2"/>
      <c r="AB386" s="2"/>
      <c r="AC386" s="2"/>
      <c r="AD386" s="2"/>
      <c r="AF386" s="2"/>
      <c r="AG386" s="2"/>
      <c r="AH386" s="2"/>
      <c r="AI386" s="2"/>
      <c r="AJ386" s="2"/>
      <c r="AK386" s="2"/>
      <c r="AL386" s="2" t="s">
        <v>478</v>
      </c>
      <c r="AM386" s="2"/>
      <c r="AN386" s="2"/>
      <c r="AO386" s="2"/>
      <c r="AW386" s="2" t="s">
        <v>478</v>
      </c>
      <c r="BT386" s="2" t="s">
        <v>478</v>
      </c>
    </row>
    <row r="387" spans="1:72" ht="12.75">
      <c r="A387" s="2"/>
      <c r="B387" s="3" t="s">
        <v>629</v>
      </c>
      <c r="C387" s="3" t="s">
        <v>1605</v>
      </c>
      <c r="D387" s="3" t="s">
        <v>2404</v>
      </c>
      <c r="E387" s="3" t="s">
        <v>627</v>
      </c>
      <c r="F387" s="2"/>
      <c r="G387" s="2"/>
      <c r="H387" s="2"/>
      <c r="I387" s="2"/>
      <c r="J387" s="2" t="s">
        <v>478</v>
      </c>
      <c r="K387" s="2"/>
      <c r="L387" s="2"/>
      <c r="M387" s="2"/>
      <c r="N387" s="2"/>
      <c r="O387" s="2"/>
      <c r="P387" s="2"/>
      <c r="Q387" s="2"/>
      <c r="R387" s="2"/>
      <c r="S387" s="2"/>
      <c r="T387" s="2" t="s">
        <v>480</v>
      </c>
      <c r="U387" s="2"/>
      <c r="V387"/>
      <c r="W387"/>
      <c r="X387" s="2" t="s">
        <v>478</v>
      </c>
      <c r="Y387" s="2"/>
      <c r="Z387" s="2"/>
      <c r="AA387" s="2"/>
      <c r="AB387" s="2"/>
      <c r="AC387" s="2"/>
      <c r="AD387" s="2"/>
      <c r="AF387" s="2"/>
      <c r="AG387" s="2"/>
      <c r="AH387" s="2"/>
      <c r="AI387" s="2"/>
      <c r="AJ387" s="2"/>
      <c r="AK387" s="2"/>
      <c r="AL387" s="2" t="s">
        <v>478</v>
      </c>
      <c r="AM387" s="2"/>
      <c r="AN387" s="2"/>
      <c r="AO387" s="2"/>
      <c r="AW387" s="2" t="s">
        <v>478</v>
      </c>
      <c r="BT387" s="2" t="s">
        <v>478</v>
      </c>
    </row>
    <row r="388" spans="1:62" ht="12.75">
      <c r="A388" s="2"/>
      <c r="B388" s="3" t="s">
        <v>1002</v>
      </c>
      <c r="C388" s="3" t="s">
        <v>1605</v>
      </c>
      <c r="D388" s="3" t="s">
        <v>1619</v>
      </c>
      <c r="E388" s="3" t="s">
        <v>925</v>
      </c>
      <c r="F388" s="2"/>
      <c r="G388" s="2"/>
      <c r="H388" s="2"/>
      <c r="I388" s="2"/>
      <c r="J388" s="2"/>
      <c r="K388" s="2"/>
      <c r="L388" s="2"/>
      <c r="M388" s="2"/>
      <c r="N388" s="2" t="s">
        <v>478</v>
      </c>
      <c r="O388" s="2"/>
      <c r="P388" s="2"/>
      <c r="Q388" s="2"/>
      <c r="R388" s="2"/>
      <c r="S388" s="2"/>
      <c r="T388" s="2" t="s">
        <v>480</v>
      </c>
      <c r="U388" s="2"/>
      <c r="V388"/>
      <c r="W388"/>
      <c r="X388" s="2" t="s">
        <v>478</v>
      </c>
      <c r="Y388" s="2"/>
      <c r="Z388" s="2"/>
      <c r="AA388" s="2"/>
      <c r="AB388" s="2"/>
      <c r="AC388" s="2"/>
      <c r="AD388" s="2"/>
      <c r="AF388" s="2"/>
      <c r="AG388" s="2"/>
      <c r="AH388" s="2"/>
      <c r="AI388" s="2"/>
      <c r="AJ388" s="2"/>
      <c r="AK388" s="2"/>
      <c r="AL388" s="2" t="s">
        <v>478</v>
      </c>
      <c r="AM388" s="2"/>
      <c r="AN388" s="2"/>
      <c r="AO388" s="2"/>
      <c r="AW388" s="2" t="s">
        <v>478</v>
      </c>
      <c r="AX388" s="2" t="s">
        <v>478</v>
      </c>
      <c r="BA388" s="2" t="s">
        <v>478</v>
      </c>
      <c r="BJ388" s="2" t="s">
        <v>478</v>
      </c>
    </row>
    <row r="389" spans="1:76" ht="12.75">
      <c r="A389" s="2"/>
      <c r="B389" s="6" t="s">
        <v>468</v>
      </c>
      <c r="C389" s="6" t="s">
        <v>1605</v>
      </c>
      <c r="D389" s="6" t="s">
        <v>1071</v>
      </c>
      <c r="E389" s="6" t="s">
        <v>759</v>
      </c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 t="s">
        <v>478</v>
      </c>
      <c r="Q389" s="7"/>
      <c r="R389" s="7"/>
      <c r="S389" s="7" t="s">
        <v>478</v>
      </c>
      <c r="T389" s="2" t="s">
        <v>483</v>
      </c>
      <c r="U389" s="2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W389" s="2" t="s">
        <v>478</v>
      </c>
      <c r="BT389" s="2" t="s">
        <v>478</v>
      </c>
      <c r="BX389" s="2" t="s">
        <v>478</v>
      </c>
    </row>
    <row r="390" spans="1:79" ht="12.75">
      <c r="A390" s="2"/>
      <c r="B390" s="6" t="s">
        <v>2191</v>
      </c>
      <c r="C390" s="6" t="s">
        <v>1605</v>
      </c>
      <c r="D390" s="6" t="s">
        <v>1071</v>
      </c>
      <c r="E390" s="6" t="s">
        <v>1026</v>
      </c>
      <c r="F390" s="2"/>
      <c r="G390" s="2"/>
      <c r="H390" s="2"/>
      <c r="I390" s="2"/>
      <c r="J390" s="2" t="s">
        <v>478</v>
      </c>
      <c r="K390" s="2"/>
      <c r="L390" s="2"/>
      <c r="M390" s="2"/>
      <c r="N390" s="2"/>
      <c r="O390" s="2"/>
      <c r="P390" s="2"/>
      <c r="Q390" s="2"/>
      <c r="R390" s="2"/>
      <c r="S390" s="2"/>
      <c r="T390" s="2" t="s">
        <v>480</v>
      </c>
      <c r="U390" s="2"/>
      <c r="X390" s="2" t="s">
        <v>478</v>
      </c>
      <c r="Y390" s="2"/>
      <c r="Z390" s="2"/>
      <c r="AA390" s="2" t="s">
        <v>478</v>
      </c>
      <c r="AB390" s="2"/>
      <c r="AC390" s="2"/>
      <c r="AD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W390" s="2" t="s">
        <v>478</v>
      </c>
      <c r="AX390" s="2" t="s">
        <v>478</v>
      </c>
      <c r="BH390" s="2" t="s">
        <v>478</v>
      </c>
      <c r="BJ390" s="2" t="s">
        <v>478</v>
      </c>
      <c r="BQ390" s="2" t="s">
        <v>478</v>
      </c>
      <c r="BT390" s="2" t="s">
        <v>478</v>
      </c>
      <c r="BU390" s="2" t="s">
        <v>478</v>
      </c>
      <c r="BW390" s="2" t="s">
        <v>478</v>
      </c>
      <c r="CA390" s="2" t="s">
        <v>478</v>
      </c>
    </row>
    <row r="391" spans="1:79" ht="12.75">
      <c r="A391" s="2"/>
      <c r="B391" s="6" t="s">
        <v>2192</v>
      </c>
      <c r="C391" s="6" t="s">
        <v>1605</v>
      </c>
      <c r="D391" s="6" t="s">
        <v>1999</v>
      </c>
      <c r="E391" s="6" t="s">
        <v>1026</v>
      </c>
      <c r="F391" s="2"/>
      <c r="G391" s="2"/>
      <c r="H391" s="2"/>
      <c r="I391" s="2"/>
      <c r="J391" s="2" t="s">
        <v>478</v>
      </c>
      <c r="K391" s="2"/>
      <c r="L391" s="2"/>
      <c r="M391" s="2"/>
      <c r="N391" s="2"/>
      <c r="O391" s="2"/>
      <c r="P391" s="2"/>
      <c r="Q391" s="2"/>
      <c r="R391" s="2"/>
      <c r="S391" s="2"/>
      <c r="T391" s="2" t="s">
        <v>480</v>
      </c>
      <c r="U391" s="2"/>
      <c r="X391" s="2" t="s">
        <v>478</v>
      </c>
      <c r="Y391" s="2"/>
      <c r="Z391" s="2"/>
      <c r="AA391" s="2" t="s">
        <v>478</v>
      </c>
      <c r="AB391" s="2"/>
      <c r="AC391" s="2"/>
      <c r="AD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U391" s="2" t="s">
        <v>478</v>
      </c>
      <c r="AW391" s="2" t="s">
        <v>478</v>
      </c>
      <c r="BT391" s="2" t="s">
        <v>478</v>
      </c>
      <c r="CA391" s="2" t="s">
        <v>478</v>
      </c>
    </row>
    <row r="392" spans="1:79" ht="12.75">
      <c r="A392" s="2"/>
      <c r="B392" s="6" t="s">
        <v>2193</v>
      </c>
      <c r="C392" s="6" t="s">
        <v>1605</v>
      </c>
      <c r="D392" s="6" t="s">
        <v>1071</v>
      </c>
      <c r="E392" s="6" t="s">
        <v>1026</v>
      </c>
      <c r="F392" s="2"/>
      <c r="G392" s="2"/>
      <c r="H392" s="2"/>
      <c r="I392" s="2"/>
      <c r="J392" s="2" t="s">
        <v>478</v>
      </c>
      <c r="K392" s="2"/>
      <c r="L392" s="2"/>
      <c r="M392" s="2"/>
      <c r="N392" s="2"/>
      <c r="O392" s="2"/>
      <c r="P392" s="2"/>
      <c r="Q392" s="2"/>
      <c r="R392" s="2"/>
      <c r="S392" s="2" t="s">
        <v>478</v>
      </c>
      <c r="T392" s="2" t="s">
        <v>480</v>
      </c>
      <c r="U392" s="2"/>
      <c r="X392" s="2" t="s">
        <v>478</v>
      </c>
      <c r="Y392" s="2"/>
      <c r="Z392" s="2"/>
      <c r="AA392" s="2" t="s">
        <v>478</v>
      </c>
      <c r="AB392" s="2"/>
      <c r="AC392" s="2"/>
      <c r="AD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W392" s="2" t="s">
        <v>478</v>
      </c>
      <c r="AX392" s="2" t="s">
        <v>478</v>
      </c>
      <c r="BQ392" s="2" t="s">
        <v>478</v>
      </c>
      <c r="BT392" s="2" t="s">
        <v>478</v>
      </c>
      <c r="BX392" s="2" t="s">
        <v>478</v>
      </c>
      <c r="CA392" s="2" t="s">
        <v>478</v>
      </c>
    </row>
    <row r="393" spans="1:43" ht="12.75">
      <c r="A393" s="2"/>
      <c r="B393" s="3" t="s">
        <v>2012</v>
      </c>
      <c r="C393" s="3" t="s">
        <v>1615</v>
      </c>
      <c r="D393" s="3" t="s">
        <v>1999</v>
      </c>
      <c r="E393" s="3" t="s">
        <v>2119</v>
      </c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/>
      <c r="W393"/>
      <c r="X393" s="2"/>
      <c r="Y393" s="2"/>
      <c r="Z393" s="2"/>
      <c r="AA393" s="2"/>
      <c r="AB393" s="2"/>
      <c r="AC393" s="2"/>
      <c r="AD393" s="2"/>
      <c r="AE393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Q393"/>
    </row>
    <row r="394" spans="1:43" ht="12.75">
      <c r="A394" s="2"/>
      <c r="B394" s="3" t="s">
        <v>2012</v>
      </c>
      <c r="C394" s="3" t="s">
        <v>1615</v>
      </c>
      <c r="D394" s="3" t="s">
        <v>1999</v>
      </c>
      <c r="E394" s="3" t="s">
        <v>1490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 t="s">
        <v>478</v>
      </c>
      <c r="T394" s="2"/>
      <c r="U394" s="2"/>
      <c r="V394"/>
      <c r="W394"/>
      <c r="X394" s="2"/>
      <c r="Y394" s="2"/>
      <c r="Z394" s="2"/>
      <c r="AA394" s="2"/>
      <c r="AB394" s="2"/>
      <c r="AC394" s="2"/>
      <c r="AD394" s="2"/>
      <c r="AE394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Q394"/>
    </row>
    <row r="395" spans="1:43" ht="12.75">
      <c r="A395" s="2"/>
      <c r="B395" s="3" t="s">
        <v>669</v>
      </c>
      <c r="C395" s="3" t="s">
        <v>488</v>
      </c>
      <c r="D395" s="3" t="s">
        <v>1999</v>
      </c>
      <c r="E395" s="3" t="s">
        <v>769</v>
      </c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/>
      <c r="W395"/>
      <c r="X395" s="2"/>
      <c r="Y395" s="2"/>
      <c r="Z395" s="2"/>
      <c r="AA395" s="2"/>
      <c r="AB395" s="2"/>
      <c r="AC395" s="2"/>
      <c r="AD395" s="2" t="s">
        <v>478</v>
      </c>
      <c r="AE395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Q395"/>
    </row>
    <row r="396" spans="1:43" ht="12.75">
      <c r="A396" s="2"/>
      <c r="B396" s="3" t="s">
        <v>92</v>
      </c>
      <c r="C396" s="3" t="s">
        <v>1695</v>
      </c>
      <c r="D396" s="3" t="s">
        <v>1620</v>
      </c>
      <c r="E396" s="3" t="s">
        <v>420</v>
      </c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/>
      <c r="W396"/>
      <c r="X396" s="2"/>
      <c r="Y396" s="2"/>
      <c r="Z396" s="2"/>
      <c r="AA396" s="2"/>
      <c r="AB396" s="2"/>
      <c r="AC396" s="2"/>
      <c r="AD396" s="2"/>
      <c r="AE396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Q396"/>
    </row>
    <row r="397" spans="1:43" ht="12.75">
      <c r="A397" s="2"/>
      <c r="B397" s="3" t="s">
        <v>93</v>
      </c>
      <c r="C397" s="3" t="s">
        <v>1695</v>
      </c>
      <c r="D397" s="3" t="s">
        <v>1999</v>
      </c>
      <c r="E397" s="3" t="s">
        <v>420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/>
      <c r="W397"/>
      <c r="X397" s="2"/>
      <c r="Y397" s="2"/>
      <c r="Z397" s="2"/>
      <c r="AA397" s="2"/>
      <c r="AB397" s="2"/>
      <c r="AC397" s="2"/>
      <c r="AD397" s="2"/>
      <c r="AE397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Q397"/>
    </row>
    <row r="398" spans="1:43" ht="12.75">
      <c r="A398" s="2"/>
      <c r="B398" s="3" t="s">
        <v>94</v>
      </c>
      <c r="C398" s="3" t="s">
        <v>77</v>
      </c>
      <c r="D398" s="3" t="s">
        <v>1620</v>
      </c>
      <c r="E398" s="3" t="s">
        <v>420</v>
      </c>
      <c r="F398" s="2"/>
      <c r="G398" s="2"/>
      <c r="H398" s="2" t="s">
        <v>478</v>
      </c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 t="s">
        <v>480</v>
      </c>
      <c r="U398" s="2"/>
      <c r="V398"/>
      <c r="W398"/>
      <c r="X398" s="2"/>
      <c r="Y398" s="2"/>
      <c r="Z398" s="2"/>
      <c r="AA398" s="2"/>
      <c r="AB398" s="2"/>
      <c r="AC398" s="2"/>
      <c r="AD398" s="2"/>
      <c r="AE398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Q398"/>
    </row>
    <row r="399" spans="1:43" ht="12.75">
      <c r="A399" s="2"/>
      <c r="B399" s="3" t="s">
        <v>95</v>
      </c>
      <c r="C399" s="3" t="s">
        <v>1695</v>
      </c>
      <c r="D399" s="3" t="s">
        <v>1620</v>
      </c>
      <c r="E399" s="3" t="s">
        <v>420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/>
      <c r="W399"/>
      <c r="X399" s="2"/>
      <c r="Y399" s="2"/>
      <c r="Z399" s="2"/>
      <c r="AA399" s="2"/>
      <c r="AB399" s="2"/>
      <c r="AC399" s="2"/>
      <c r="AD399" s="2"/>
      <c r="AE399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Q399"/>
    </row>
    <row r="400" spans="1:43" ht="12.75">
      <c r="A400" s="2"/>
      <c r="B400" s="3" t="s">
        <v>96</v>
      </c>
      <c r="C400" s="3" t="s">
        <v>1623</v>
      </c>
      <c r="D400" s="3" t="s">
        <v>1620</v>
      </c>
      <c r="E400" s="3" t="s">
        <v>420</v>
      </c>
      <c r="F400" s="2"/>
      <c r="G400" s="2"/>
      <c r="H400" s="2" t="s">
        <v>478</v>
      </c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 t="s">
        <v>480</v>
      </c>
      <c r="U400" s="2"/>
      <c r="V400"/>
      <c r="W400"/>
      <c r="X400" s="2"/>
      <c r="Y400" s="2"/>
      <c r="Z400" s="2"/>
      <c r="AA400" s="2"/>
      <c r="AB400" s="2"/>
      <c r="AC400" s="2"/>
      <c r="AD400" s="2"/>
      <c r="AE400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 t="s">
        <v>478</v>
      </c>
      <c r="AQ400"/>
    </row>
    <row r="401" spans="1:43" ht="12.75">
      <c r="A401" s="2"/>
      <c r="B401" s="3" t="s">
        <v>2013</v>
      </c>
      <c r="C401" s="3" t="s">
        <v>1630</v>
      </c>
      <c r="D401" s="3" t="s">
        <v>1999</v>
      </c>
      <c r="E401" s="3" t="s">
        <v>2119</v>
      </c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 t="s">
        <v>478</v>
      </c>
      <c r="W401" s="2" t="s">
        <v>478</v>
      </c>
      <c r="X401" s="2"/>
      <c r="Y401" s="2"/>
      <c r="Z401" s="2"/>
      <c r="AA401" s="2"/>
      <c r="AB401" s="2"/>
      <c r="AC401" s="2"/>
      <c r="AD401" s="2"/>
      <c r="AE401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Q401"/>
    </row>
    <row r="402" spans="1:43" ht="12.75">
      <c r="A402" s="2"/>
      <c r="B402" s="3" t="s">
        <v>1366</v>
      </c>
      <c r="C402" s="3" t="s">
        <v>488</v>
      </c>
      <c r="D402" s="3" t="s">
        <v>1998</v>
      </c>
      <c r="E402" s="3" t="s">
        <v>1490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 t="s">
        <v>478</v>
      </c>
      <c r="T402" s="2"/>
      <c r="U402" s="2"/>
      <c r="V402"/>
      <c r="W402"/>
      <c r="X402" s="2"/>
      <c r="Y402" s="2"/>
      <c r="Z402" s="2"/>
      <c r="AA402" s="2"/>
      <c r="AB402" s="2"/>
      <c r="AC402" s="2"/>
      <c r="AD402" s="2"/>
      <c r="AE40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Q402"/>
    </row>
    <row r="403" spans="1:43" ht="12.75">
      <c r="A403" s="2"/>
      <c r="B403" s="3" t="s">
        <v>792</v>
      </c>
      <c r="C403" s="3" t="s">
        <v>107</v>
      </c>
      <c r="D403" s="3" t="s">
        <v>1620</v>
      </c>
      <c r="E403" s="3" t="s">
        <v>902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/>
      <c r="W403"/>
      <c r="X403" s="2"/>
      <c r="Y403" s="2"/>
      <c r="Z403" s="2"/>
      <c r="AA403" s="2"/>
      <c r="AB403" s="2"/>
      <c r="AC403" s="2"/>
      <c r="AD403" s="2"/>
      <c r="AE403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Q403"/>
    </row>
    <row r="404" spans="1:43" ht="12.75">
      <c r="A404" s="2"/>
      <c r="B404" s="3" t="s">
        <v>2449</v>
      </c>
      <c r="C404" s="3" t="s">
        <v>1603</v>
      </c>
      <c r="D404" s="3" t="s">
        <v>2481</v>
      </c>
      <c r="E404" s="3" t="s">
        <v>1626</v>
      </c>
      <c r="F404" s="2"/>
      <c r="G404" s="2"/>
      <c r="H404" s="2"/>
      <c r="I404" s="2"/>
      <c r="J404" s="2" t="s">
        <v>478</v>
      </c>
      <c r="K404" s="2"/>
      <c r="L404" s="2"/>
      <c r="M404" s="2"/>
      <c r="N404" s="2" t="s">
        <v>478</v>
      </c>
      <c r="O404" s="2"/>
      <c r="P404" s="2"/>
      <c r="Q404" s="2" t="s">
        <v>478</v>
      </c>
      <c r="R404" s="2"/>
      <c r="S404" s="2"/>
      <c r="T404" s="2" t="s">
        <v>480</v>
      </c>
      <c r="U404" s="2">
        <v>35</v>
      </c>
      <c r="V404" s="2" t="s">
        <v>478</v>
      </c>
      <c r="W404"/>
      <c r="X404" s="2"/>
      <c r="Y404" s="2"/>
      <c r="Z404" s="2"/>
      <c r="AA404" s="2"/>
      <c r="AB404" s="2"/>
      <c r="AC404" s="2"/>
      <c r="AD404" s="2"/>
      <c r="AE404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Q404"/>
    </row>
    <row r="405" spans="1:60" ht="12.75">
      <c r="A405" s="2"/>
      <c r="B405" s="6" t="s">
        <v>1322</v>
      </c>
      <c r="C405" s="6" t="s">
        <v>1605</v>
      </c>
      <c r="D405" s="6" t="s">
        <v>1998</v>
      </c>
      <c r="E405" s="6" t="s">
        <v>759</v>
      </c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 t="s">
        <v>478</v>
      </c>
      <c r="Q405" s="7"/>
      <c r="R405" s="7"/>
      <c r="S405" s="7"/>
      <c r="T405" s="2" t="s">
        <v>480</v>
      </c>
      <c r="U405" s="2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T405" s="2" t="s">
        <v>478</v>
      </c>
      <c r="BH405" s="2" t="s">
        <v>478</v>
      </c>
    </row>
    <row r="406" spans="1:79" ht="12.75">
      <c r="A406" s="2"/>
      <c r="B406" s="6" t="s">
        <v>2194</v>
      </c>
      <c r="C406" s="6" t="s">
        <v>1605</v>
      </c>
      <c r="D406" s="6" t="s">
        <v>1998</v>
      </c>
      <c r="E406" s="6" t="s">
        <v>1026</v>
      </c>
      <c r="F406" s="2"/>
      <c r="G406" s="2"/>
      <c r="H406" s="2"/>
      <c r="I406" s="2"/>
      <c r="J406" s="2" t="s">
        <v>478</v>
      </c>
      <c r="K406" s="2"/>
      <c r="L406" s="2"/>
      <c r="M406" s="2"/>
      <c r="N406" s="2"/>
      <c r="O406" s="2"/>
      <c r="P406" s="2"/>
      <c r="Q406" s="2"/>
      <c r="R406" s="2"/>
      <c r="S406" s="2"/>
      <c r="T406" s="2" t="s">
        <v>480</v>
      </c>
      <c r="U406" s="2"/>
      <c r="X406" s="2" t="s">
        <v>478</v>
      </c>
      <c r="Y406" s="2"/>
      <c r="Z406" s="2"/>
      <c r="AA406" s="2" t="s">
        <v>478</v>
      </c>
      <c r="AB406" s="2"/>
      <c r="AC406" s="2"/>
      <c r="AD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X406" s="2" t="s">
        <v>478</v>
      </c>
      <c r="BF406" s="2" t="s">
        <v>478</v>
      </c>
      <c r="BT406" s="2" t="s">
        <v>478</v>
      </c>
      <c r="CA406" s="2" t="s">
        <v>478</v>
      </c>
    </row>
    <row r="407" spans="1:43" ht="12.75">
      <c r="A407" s="2"/>
      <c r="B407" s="3" t="s">
        <v>1388</v>
      </c>
      <c r="C407" s="3" t="s">
        <v>1603</v>
      </c>
      <c r="D407" s="3" t="s">
        <v>1620</v>
      </c>
      <c r="E407" s="3" t="s">
        <v>1490</v>
      </c>
      <c r="F407" s="2" t="s">
        <v>478</v>
      </c>
      <c r="G407" s="2" t="s">
        <v>478</v>
      </c>
      <c r="H407" s="2" t="s">
        <v>478</v>
      </c>
      <c r="I407" s="2" t="s">
        <v>478</v>
      </c>
      <c r="J407" s="2" t="s">
        <v>478</v>
      </c>
      <c r="K407" s="2" t="s">
        <v>478</v>
      </c>
      <c r="L407" s="2" t="s">
        <v>478</v>
      </c>
      <c r="M407" s="2" t="s">
        <v>478</v>
      </c>
      <c r="N407" s="2" t="s">
        <v>478</v>
      </c>
      <c r="O407" s="2" t="s">
        <v>478</v>
      </c>
      <c r="P407" s="2" t="s">
        <v>478</v>
      </c>
      <c r="Q407" s="2" t="s">
        <v>478</v>
      </c>
      <c r="R407" s="2" t="s">
        <v>478</v>
      </c>
      <c r="S407" s="2" t="s">
        <v>478</v>
      </c>
      <c r="T407" s="2" t="s">
        <v>483</v>
      </c>
      <c r="U407" s="2">
        <v>30</v>
      </c>
      <c r="V407"/>
      <c r="W407" s="2" t="s">
        <v>478</v>
      </c>
      <c r="X407" s="2"/>
      <c r="Y407" s="2"/>
      <c r="Z407" s="2"/>
      <c r="AA407" s="2"/>
      <c r="AB407" s="2"/>
      <c r="AC407" s="2"/>
      <c r="AD407" s="2"/>
      <c r="AE407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Q407"/>
    </row>
    <row r="408" spans="1:43" ht="12.75">
      <c r="A408" s="2"/>
      <c r="B408" s="3" t="s">
        <v>511</v>
      </c>
      <c r="C408" s="3" t="s">
        <v>1601</v>
      </c>
      <c r="D408" s="3" t="s">
        <v>1620</v>
      </c>
      <c r="E408" s="3" t="s">
        <v>627</v>
      </c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/>
      <c r="W408"/>
      <c r="X408" s="2"/>
      <c r="Y408" s="2"/>
      <c r="Z408" s="2"/>
      <c r="AA408" s="2"/>
      <c r="AB408" s="2"/>
      <c r="AC408" s="2"/>
      <c r="AD408" s="2"/>
      <c r="AE408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Q408"/>
    </row>
    <row r="409" spans="1:85" ht="12.75">
      <c r="A409" s="2"/>
      <c r="B409" s="3" t="s">
        <v>1415</v>
      </c>
      <c r="C409" s="3" t="s">
        <v>1605</v>
      </c>
      <c r="D409" s="3" t="s">
        <v>1620</v>
      </c>
      <c r="E409" s="3" t="s">
        <v>1490</v>
      </c>
      <c r="F409" s="2"/>
      <c r="G409" s="2"/>
      <c r="H409" s="2"/>
      <c r="I409" s="2"/>
      <c r="J409" s="2" t="s">
        <v>478</v>
      </c>
      <c r="K409" s="2"/>
      <c r="L409" s="2"/>
      <c r="M409" s="2"/>
      <c r="N409" s="2"/>
      <c r="O409" s="2"/>
      <c r="P409" s="2"/>
      <c r="Q409" s="2"/>
      <c r="R409" s="2"/>
      <c r="S409" s="2" t="s">
        <v>478</v>
      </c>
      <c r="T409" s="2" t="s">
        <v>483</v>
      </c>
      <c r="U409" s="2"/>
      <c r="V409"/>
      <c r="W409"/>
      <c r="X409" s="2"/>
      <c r="Y409" s="2"/>
      <c r="Z409" s="2"/>
      <c r="AA409" s="2"/>
      <c r="AB409" s="2"/>
      <c r="AC409" s="2"/>
      <c r="AD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 t="s">
        <v>478</v>
      </c>
      <c r="AW409" s="2" t="s">
        <v>478</v>
      </c>
      <c r="BA409" s="2" t="s">
        <v>478</v>
      </c>
      <c r="BT409" s="2" t="s">
        <v>478</v>
      </c>
      <c r="CG409" s="2" t="s">
        <v>478</v>
      </c>
    </row>
    <row r="410" spans="1:43" ht="12.75">
      <c r="A410" s="2"/>
      <c r="B410" s="3" t="s">
        <v>793</v>
      </c>
      <c r="C410" s="3" t="s">
        <v>1630</v>
      </c>
      <c r="D410" s="3" t="s">
        <v>1999</v>
      </c>
      <c r="E410" s="3" t="s">
        <v>902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 t="s">
        <v>478</v>
      </c>
      <c r="W410" s="2" t="s">
        <v>478</v>
      </c>
      <c r="X410" s="2"/>
      <c r="Y410" s="2"/>
      <c r="Z410" s="2"/>
      <c r="AA410" s="2"/>
      <c r="AB410" s="2"/>
      <c r="AC410" s="2"/>
      <c r="AD410" s="2"/>
      <c r="AE410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Q410"/>
    </row>
    <row r="411" spans="1:43" ht="12.75">
      <c r="A411" s="2"/>
      <c r="B411" s="3" t="s">
        <v>97</v>
      </c>
      <c r="C411" s="3" t="s">
        <v>77</v>
      </c>
      <c r="D411" s="3" t="s">
        <v>1998</v>
      </c>
      <c r="E411" s="3" t="s">
        <v>420</v>
      </c>
      <c r="F411" s="2"/>
      <c r="G411" s="2"/>
      <c r="H411" s="2" t="s">
        <v>478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 t="s">
        <v>480</v>
      </c>
      <c r="U411" s="2"/>
      <c r="V411"/>
      <c r="W411"/>
      <c r="X411" s="2"/>
      <c r="Y411" s="2"/>
      <c r="Z411" s="2"/>
      <c r="AA411" s="2"/>
      <c r="AB411" s="2"/>
      <c r="AC411" s="2"/>
      <c r="AD411" s="2"/>
      <c r="AE411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Q411"/>
    </row>
    <row r="412" spans="1:43" ht="12.75">
      <c r="A412" s="2"/>
      <c r="B412" s="3" t="s">
        <v>97</v>
      </c>
      <c r="C412" s="3" t="s">
        <v>77</v>
      </c>
      <c r="D412" s="3" t="s">
        <v>446</v>
      </c>
      <c r="E412" s="3" t="s">
        <v>43</v>
      </c>
      <c r="F412" s="2"/>
      <c r="G412" s="2"/>
      <c r="H412" s="2" t="s">
        <v>478</v>
      </c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 t="s">
        <v>480</v>
      </c>
      <c r="U412" s="2"/>
      <c r="V412"/>
      <c r="W412"/>
      <c r="X412" s="2"/>
      <c r="Y412" s="2"/>
      <c r="Z412" s="2"/>
      <c r="AA412" s="2"/>
      <c r="AB412" s="2"/>
      <c r="AC412" s="2"/>
      <c r="AD412" s="2"/>
      <c r="AE41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Q412"/>
    </row>
    <row r="413" spans="1:41" ht="12.75">
      <c r="A413" s="2"/>
      <c r="B413" s="6" t="s">
        <v>1230</v>
      </c>
      <c r="C413" s="6" t="s">
        <v>2507</v>
      </c>
      <c r="D413" s="6" t="s">
        <v>1620</v>
      </c>
      <c r="E413" s="6" t="s">
        <v>1026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X413" s="2"/>
      <c r="Y413" s="2"/>
      <c r="Z413" s="2"/>
      <c r="AA413" s="2"/>
      <c r="AB413" s="2"/>
      <c r="AC413" s="2"/>
      <c r="AD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1:41" ht="12.75">
      <c r="A414" s="2"/>
      <c r="B414" s="6" t="s">
        <v>1027</v>
      </c>
      <c r="C414" s="6" t="s">
        <v>488</v>
      </c>
      <c r="D414" s="6" t="s">
        <v>1620</v>
      </c>
      <c r="E414" s="6" t="s">
        <v>1026</v>
      </c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X414" s="2"/>
      <c r="Y414" s="2"/>
      <c r="Z414" s="2"/>
      <c r="AA414" s="2"/>
      <c r="AB414" s="2"/>
      <c r="AC414" s="2"/>
      <c r="AD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1:43" ht="12.75">
      <c r="A415" s="2"/>
      <c r="B415" s="3" t="s">
        <v>1047</v>
      </c>
      <c r="C415" s="3" t="s">
        <v>768</v>
      </c>
      <c r="D415" s="3" t="s">
        <v>1999</v>
      </c>
      <c r="E415" s="3" t="s">
        <v>925</v>
      </c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/>
      <c r="W415"/>
      <c r="X415" s="2"/>
      <c r="Y415" s="2"/>
      <c r="Z415" s="2"/>
      <c r="AA415" s="2"/>
      <c r="AB415" s="2"/>
      <c r="AC415" s="2"/>
      <c r="AD415" s="2"/>
      <c r="AE415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Q415"/>
    </row>
    <row r="416" spans="1:43" ht="12.75">
      <c r="A416" s="2"/>
      <c r="B416" s="3" t="s">
        <v>948</v>
      </c>
      <c r="C416" s="3" t="s">
        <v>488</v>
      </c>
      <c r="D416" s="3" t="s">
        <v>1998</v>
      </c>
      <c r="E416" s="3" t="s">
        <v>925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/>
      <c r="W416"/>
      <c r="X416" s="2"/>
      <c r="Y416" s="2"/>
      <c r="Z416" s="2"/>
      <c r="AA416" s="2"/>
      <c r="AB416" s="2"/>
      <c r="AC416" s="2"/>
      <c r="AD416" s="2" t="s">
        <v>478</v>
      </c>
      <c r="AE416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Q416"/>
    </row>
    <row r="417" spans="1:43" ht="12.75">
      <c r="A417" s="2"/>
      <c r="B417" s="3" t="s">
        <v>98</v>
      </c>
      <c r="C417" s="3" t="s">
        <v>1623</v>
      </c>
      <c r="D417" s="3" t="s">
        <v>1998</v>
      </c>
      <c r="E417" s="3" t="s">
        <v>420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 t="s">
        <v>478</v>
      </c>
      <c r="R417" s="2"/>
      <c r="S417" s="2"/>
      <c r="T417" s="2" t="s">
        <v>480</v>
      </c>
      <c r="U417" s="2"/>
      <c r="V417"/>
      <c r="W417"/>
      <c r="X417" s="2"/>
      <c r="Y417" s="2"/>
      <c r="Z417" s="2"/>
      <c r="AA417" s="2"/>
      <c r="AB417" s="2"/>
      <c r="AC417" s="2"/>
      <c r="AD417" s="2"/>
      <c r="AE417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Q417"/>
    </row>
    <row r="418" spans="1:43" ht="12.75">
      <c r="A418" s="2"/>
      <c r="B418" s="3" t="s">
        <v>98</v>
      </c>
      <c r="C418" s="3" t="s">
        <v>1623</v>
      </c>
      <c r="D418" s="3" t="s">
        <v>445</v>
      </c>
      <c r="E418" s="3" t="s">
        <v>43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 t="s">
        <v>478</v>
      </c>
      <c r="R418" s="2"/>
      <c r="S418" s="2"/>
      <c r="T418" s="2" t="s">
        <v>480</v>
      </c>
      <c r="U418" s="2"/>
      <c r="V418"/>
      <c r="W418"/>
      <c r="X418" s="2"/>
      <c r="Y418" s="2"/>
      <c r="Z418" s="2"/>
      <c r="AA418" s="2"/>
      <c r="AB418" s="2"/>
      <c r="AC418" s="2"/>
      <c r="AD418" s="2"/>
      <c r="AE418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Q418"/>
    </row>
    <row r="419" spans="1:76" ht="12.75">
      <c r="A419" s="2"/>
      <c r="B419" s="3" t="s">
        <v>120</v>
      </c>
      <c r="C419" s="3" t="s">
        <v>1605</v>
      </c>
      <c r="D419" s="3" t="s">
        <v>1998</v>
      </c>
      <c r="E419" s="3" t="s">
        <v>1490</v>
      </c>
      <c r="F419" s="2"/>
      <c r="G419" s="2"/>
      <c r="H419" s="2"/>
      <c r="I419" s="2"/>
      <c r="J419" s="2" t="s">
        <v>478</v>
      </c>
      <c r="K419" s="2"/>
      <c r="L419" s="2"/>
      <c r="M419" s="2"/>
      <c r="N419" s="2"/>
      <c r="O419" s="2"/>
      <c r="P419" s="2" t="s">
        <v>478</v>
      </c>
      <c r="Q419" s="2"/>
      <c r="R419" s="2"/>
      <c r="S419" s="2" t="s">
        <v>478</v>
      </c>
      <c r="T419" s="2" t="s">
        <v>483</v>
      </c>
      <c r="U419" s="2"/>
      <c r="V419"/>
      <c r="W419"/>
      <c r="X419" s="2"/>
      <c r="Y419" s="2"/>
      <c r="Z419" s="2"/>
      <c r="AA419" s="2"/>
      <c r="AB419" s="2"/>
      <c r="AC419" s="2"/>
      <c r="AD419" s="2"/>
      <c r="AF419" s="2"/>
      <c r="AG419" s="2"/>
      <c r="AH419" s="2" t="s">
        <v>478</v>
      </c>
      <c r="AI419" s="2"/>
      <c r="AJ419" s="2"/>
      <c r="AK419" s="2"/>
      <c r="AL419" s="2"/>
      <c r="AM419" s="2"/>
      <c r="AN419" s="2"/>
      <c r="AO419" s="2"/>
      <c r="AW419" s="2" t="s">
        <v>478</v>
      </c>
      <c r="BA419" s="2" t="s">
        <v>478</v>
      </c>
      <c r="BC419" s="2" t="s">
        <v>478</v>
      </c>
      <c r="BJ419" s="2" t="s">
        <v>478</v>
      </c>
      <c r="BQ419" s="2" t="s">
        <v>478</v>
      </c>
      <c r="BT419" s="2" t="s">
        <v>478</v>
      </c>
      <c r="BX419" s="2" t="s">
        <v>478</v>
      </c>
    </row>
    <row r="420" spans="1:76" ht="12.75">
      <c r="A420" s="2"/>
      <c r="B420" s="3" t="s">
        <v>121</v>
      </c>
      <c r="C420" s="3" t="s">
        <v>1605</v>
      </c>
      <c r="D420" s="3" t="s">
        <v>1998</v>
      </c>
      <c r="E420" s="3" t="s">
        <v>1490</v>
      </c>
      <c r="F420" s="2"/>
      <c r="G420" s="2"/>
      <c r="H420" s="2"/>
      <c r="I420" s="2"/>
      <c r="J420" s="2" t="s">
        <v>478</v>
      </c>
      <c r="K420" s="2"/>
      <c r="L420" s="2"/>
      <c r="M420" s="2"/>
      <c r="N420" s="2"/>
      <c r="O420" s="2"/>
      <c r="P420" s="2" t="s">
        <v>478</v>
      </c>
      <c r="Q420" s="2"/>
      <c r="R420" s="2"/>
      <c r="S420" s="2" t="s">
        <v>478</v>
      </c>
      <c r="T420" s="2" t="s">
        <v>483</v>
      </c>
      <c r="U420" s="2"/>
      <c r="V420"/>
      <c r="W420"/>
      <c r="X420" s="2"/>
      <c r="Y420" s="2"/>
      <c r="Z420" s="2"/>
      <c r="AA420" s="2"/>
      <c r="AB420" s="2"/>
      <c r="AC420" s="2"/>
      <c r="AD420" s="2"/>
      <c r="AF420" s="2"/>
      <c r="AG420" s="2"/>
      <c r="AH420" s="2" t="s">
        <v>478</v>
      </c>
      <c r="AI420" s="2"/>
      <c r="AJ420" s="2"/>
      <c r="AK420" s="2"/>
      <c r="AL420" s="2"/>
      <c r="AM420" s="2"/>
      <c r="AN420" s="2"/>
      <c r="AO420" s="2"/>
      <c r="AW420" s="2" t="s">
        <v>478</v>
      </c>
      <c r="BA420" s="2" t="s">
        <v>478</v>
      </c>
      <c r="BC420" s="2" t="s">
        <v>478</v>
      </c>
      <c r="BJ420" s="2" t="s">
        <v>478</v>
      </c>
      <c r="BQ420" s="2" t="s">
        <v>478</v>
      </c>
      <c r="BT420" s="2" t="s">
        <v>478</v>
      </c>
      <c r="BX420" s="2" t="s">
        <v>478</v>
      </c>
    </row>
    <row r="421" spans="1:43" ht="12.75">
      <c r="A421" s="2"/>
      <c r="B421" s="3" t="s">
        <v>1663</v>
      </c>
      <c r="C421" s="3" t="s">
        <v>1630</v>
      </c>
      <c r="D421" s="3" t="s">
        <v>1999</v>
      </c>
      <c r="E421" s="3" t="s">
        <v>1997</v>
      </c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 t="s">
        <v>478</v>
      </c>
      <c r="X421" s="2"/>
      <c r="Y421" s="2"/>
      <c r="Z421" s="2"/>
      <c r="AA421" s="2"/>
      <c r="AB421" s="2"/>
      <c r="AC421" s="2"/>
      <c r="AD421" s="2"/>
      <c r="AE421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Q421"/>
    </row>
    <row r="422" spans="1:43" ht="12.75">
      <c r="A422" s="2"/>
      <c r="B422" s="3" t="s">
        <v>1663</v>
      </c>
      <c r="C422" s="3" t="s">
        <v>1630</v>
      </c>
      <c r="D422" s="3" t="s">
        <v>1999</v>
      </c>
      <c r="E422" s="3" t="s">
        <v>1078</v>
      </c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 t="s">
        <v>478</v>
      </c>
      <c r="X422" s="2"/>
      <c r="Y422" s="2"/>
      <c r="Z422" s="2"/>
      <c r="AA422" s="2"/>
      <c r="AB422" s="2"/>
      <c r="AC422" s="2"/>
      <c r="AD422" s="2"/>
      <c r="AE42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Q422"/>
    </row>
    <row r="423" spans="1:43" ht="12.75">
      <c r="A423" s="2"/>
      <c r="B423" s="3" t="s">
        <v>99</v>
      </c>
      <c r="C423" s="3" t="s">
        <v>77</v>
      </c>
      <c r="D423" s="3" t="s">
        <v>1998</v>
      </c>
      <c r="E423" s="3" t="s">
        <v>420</v>
      </c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 t="s">
        <v>480</v>
      </c>
      <c r="U423" s="2"/>
      <c r="V423"/>
      <c r="W423"/>
      <c r="X423" s="2"/>
      <c r="Y423" s="2"/>
      <c r="Z423" s="2"/>
      <c r="AA423" s="2"/>
      <c r="AB423" s="2"/>
      <c r="AC423" s="2"/>
      <c r="AD423" s="2"/>
      <c r="AE423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Q423"/>
    </row>
    <row r="424" spans="1:43" ht="12.75">
      <c r="A424" s="2"/>
      <c r="B424" s="3" t="s">
        <v>99</v>
      </c>
      <c r="C424" s="3" t="s">
        <v>77</v>
      </c>
      <c r="D424" s="3" t="s">
        <v>446</v>
      </c>
      <c r="E424" s="3" t="s">
        <v>43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 t="s">
        <v>480</v>
      </c>
      <c r="U424" s="2"/>
      <c r="V424"/>
      <c r="W424"/>
      <c r="X424" s="2"/>
      <c r="Y424" s="2"/>
      <c r="Z424" s="2"/>
      <c r="AA424" s="2"/>
      <c r="AB424" s="2"/>
      <c r="AC424" s="2"/>
      <c r="AD424" s="2"/>
      <c r="AE424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Q424"/>
    </row>
    <row r="425" spans="1:72" ht="12.75">
      <c r="A425" s="2"/>
      <c r="B425" s="6" t="s">
        <v>2195</v>
      </c>
      <c r="C425" s="6" t="s">
        <v>1605</v>
      </c>
      <c r="D425" s="6" t="s">
        <v>1071</v>
      </c>
      <c r="E425" s="6" t="s">
        <v>1026</v>
      </c>
      <c r="F425" s="2"/>
      <c r="G425" s="2"/>
      <c r="H425" s="2"/>
      <c r="I425" s="2"/>
      <c r="J425" s="2"/>
      <c r="K425" s="2"/>
      <c r="L425" s="2"/>
      <c r="M425" s="2"/>
      <c r="N425" s="2" t="s">
        <v>478</v>
      </c>
      <c r="O425" s="2"/>
      <c r="P425" s="2"/>
      <c r="Q425" s="2"/>
      <c r="R425" s="2"/>
      <c r="S425" s="2"/>
      <c r="T425" s="2" t="s">
        <v>480</v>
      </c>
      <c r="U425" s="2"/>
      <c r="X425" s="2" t="s">
        <v>478</v>
      </c>
      <c r="Y425" s="2"/>
      <c r="Z425" s="2"/>
      <c r="AA425" s="2" t="s">
        <v>478</v>
      </c>
      <c r="AB425" s="2"/>
      <c r="AC425" s="2"/>
      <c r="AD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Z425" s="2" t="s">
        <v>478</v>
      </c>
      <c r="BA425" s="2" t="s">
        <v>478</v>
      </c>
      <c r="BJ425" s="2" t="s">
        <v>478</v>
      </c>
      <c r="BQ425" s="2" t="s">
        <v>478</v>
      </c>
      <c r="BT425" s="2" t="s">
        <v>478</v>
      </c>
    </row>
    <row r="426" spans="1:72" ht="12.75">
      <c r="A426" s="2"/>
      <c r="B426" s="6" t="s">
        <v>466</v>
      </c>
      <c r="C426" s="6" t="s">
        <v>1605</v>
      </c>
      <c r="D426" s="6" t="s">
        <v>1071</v>
      </c>
      <c r="E426" s="6" t="s">
        <v>759</v>
      </c>
      <c r="F426" s="7"/>
      <c r="G426" s="7"/>
      <c r="H426" s="7"/>
      <c r="I426" s="7"/>
      <c r="J426" s="7"/>
      <c r="K426" s="7"/>
      <c r="L426" s="7"/>
      <c r="M426" s="7"/>
      <c r="N426" s="7" t="s">
        <v>478</v>
      </c>
      <c r="O426" s="7"/>
      <c r="P426" s="7"/>
      <c r="Q426" s="7"/>
      <c r="R426" s="7"/>
      <c r="S426" s="7"/>
      <c r="T426" s="2" t="s">
        <v>480</v>
      </c>
      <c r="U426" s="2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Z426" s="2" t="s">
        <v>478</v>
      </c>
      <c r="BA426" s="2" t="s">
        <v>478</v>
      </c>
      <c r="BS426" s="2" t="s">
        <v>478</v>
      </c>
      <c r="BT426" s="2" t="s">
        <v>478</v>
      </c>
    </row>
    <row r="427" spans="1:43" ht="12.75">
      <c r="A427" s="2"/>
      <c r="B427" s="3" t="s">
        <v>100</v>
      </c>
      <c r="C427" s="3" t="s">
        <v>1603</v>
      </c>
      <c r="D427" s="3" t="s">
        <v>1998</v>
      </c>
      <c r="E427" s="3" t="s">
        <v>420</v>
      </c>
      <c r="F427" s="2" t="s">
        <v>478</v>
      </c>
      <c r="G427" s="2"/>
      <c r="H427" s="2" t="s">
        <v>478</v>
      </c>
      <c r="I427" s="2"/>
      <c r="J427" s="2"/>
      <c r="K427" s="2"/>
      <c r="L427" s="2"/>
      <c r="M427" s="2"/>
      <c r="N427" s="2"/>
      <c r="O427" s="2"/>
      <c r="P427" s="2"/>
      <c r="Q427" s="2" t="s">
        <v>478</v>
      </c>
      <c r="R427" s="2"/>
      <c r="S427" s="2"/>
      <c r="T427" s="2" t="s">
        <v>481</v>
      </c>
      <c r="U427" s="2">
        <v>40</v>
      </c>
      <c r="V427" s="2" t="s">
        <v>478</v>
      </c>
      <c r="W427"/>
      <c r="X427" s="2"/>
      <c r="Y427" s="2"/>
      <c r="Z427" s="2"/>
      <c r="AA427" s="2"/>
      <c r="AB427" s="2"/>
      <c r="AC427" s="2"/>
      <c r="AD427" s="2"/>
      <c r="AE427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Q427"/>
    </row>
    <row r="428" spans="1:86" ht="12.75">
      <c r="A428" s="2"/>
      <c r="B428" s="6" t="s">
        <v>1323</v>
      </c>
      <c r="C428" s="6" t="s">
        <v>1605</v>
      </c>
      <c r="D428" s="6" t="s">
        <v>1998</v>
      </c>
      <c r="E428" s="6" t="s">
        <v>759</v>
      </c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 t="s">
        <v>478</v>
      </c>
      <c r="Q428" s="7"/>
      <c r="R428" s="7"/>
      <c r="S428" s="7" t="s">
        <v>478</v>
      </c>
      <c r="T428" s="2" t="s">
        <v>483</v>
      </c>
      <c r="U428" s="2"/>
      <c r="V428" s="7"/>
      <c r="W428" s="7"/>
      <c r="X428" s="7"/>
      <c r="Y428" s="7"/>
      <c r="Z428" s="7"/>
      <c r="AA428" s="7"/>
      <c r="AB428" s="7"/>
      <c r="AC428" s="7" t="s">
        <v>478</v>
      </c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Z428" s="2" t="s">
        <v>478</v>
      </c>
      <c r="BT428" s="2" t="s">
        <v>478</v>
      </c>
      <c r="CH428" s="2" t="s">
        <v>478</v>
      </c>
    </row>
    <row r="429" spans="1:43" ht="12.75">
      <c r="A429" s="2"/>
      <c r="B429" s="3" t="s">
        <v>101</v>
      </c>
      <c r="C429" s="3" t="s">
        <v>1603</v>
      </c>
      <c r="D429" s="3" t="s">
        <v>419</v>
      </c>
      <c r="E429" s="3" t="s">
        <v>420</v>
      </c>
      <c r="F429" s="2" t="s">
        <v>478</v>
      </c>
      <c r="G429" s="2"/>
      <c r="H429" s="2" t="s">
        <v>478</v>
      </c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 t="s">
        <v>480</v>
      </c>
      <c r="U429" s="2">
        <v>35</v>
      </c>
      <c r="V429"/>
      <c r="W429" s="2" t="s">
        <v>478</v>
      </c>
      <c r="X429" s="2"/>
      <c r="Y429" s="2"/>
      <c r="Z429" s="2"/>
      <c r="AA429" s="2"/>
      <c r="AB429" s="2"/>
      <c r="AC429" s="2"/>
      <c r="AD429" s="2"/>
      <c r="AE429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Q429"/>
    </row>
    <row r="430" spans="1:43" ht="12.75">
      <c r="A430" s="2"/>
      <c r="B430" s="3" t="s">
        <v>687</v>
      </c>
      <c r="C430" s="3" t="s">
        <v>1603</v>
      </c>
      <c r="D430" s="3" t="s">
        <v>1998</v>
      </c>
      <c r="E430" s="3" t="s">
        <v>769</v>
      </c>
      <c r="F430" s="2"/>
      <c r="G430" s="2"/>
      <c r="H430" s="2" t="s">
        <v>478</v>
      </c>
      <c r="I430" s="2"/>
      <c r="J430" s="2" t="s">
        <v>478</v>
      </c>
      <c r="K430" s="2"/>
      <c r="L430" s="2"/>
      <c r="M430" s="2"/>
      <c r="N430" s="2"/>
      <c r="O430" s="2"/>
      <c r="P430" s="2"/>
      <c r="Q430" s="2" t="s">
        <v>478</v>
      </c>
      <c r="R430" s="2"/>
      <c r="S430" s="2"/>
      <c r="T430" s="2" t="s">
        <v>481</v>
      </c>
      <c r="U430" s="2">
        <v>40</v>
      </c>
      <c r="V430"/>
      <c r="W430" s="2" t="s">
        <v>478</v>
      </c>
      <c r="X430" s="2"/>
      <c r="Y430" s="2"/>
      <c r="Z430" s="2"/>
      <c r="AA430" s="2"/>
      <c r="AB430" s="2"/>
      <c r="AC430" s="2"/>
      <c r="AD430" s="2"/>
      <c r="AE430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Q430"/>
    </row>
    <row r="431" spans="1:79" ht="12.75">
      <c r="A431" s="2"/>
      <c r="B431" s="6" t="s">
        <v>2196</v>
      </c>
      <c r="C431" s="6" t="s">
        <v>1605</v>
      </c>
      <c r="D431" s="6" t="s">
        <v>1620</v>
      </c>
      <c r="E431" s="6" t="s">
        <v>1026</v>
      </c>
      <c r="F431" s="2"/>
      <c r="G431" s="2"/>
      <c r="H431" s="2"/>
      <c r="I431" s="2"/>
      <c r="J431" s="2"/>
      <c r="K431" s="2"/>
      <c r="L431" s="2"/>
      <c r="M431" s="2"/>
      <c r="N431" s="2" t="s">
        <v>478</v>
      </c>
      <c r="O431" s="2"/>
      <c r="P431" s="2"/>
      <c r="Q431" s="2"/>
      <c r="R431" s="2"/>
      <c r="S431" s="2"/>
      <c r="T431" s="2" t="s">
        <v>480</v>
      </c>
      <c r="U431" s="2"/>
      <c r="X431" s="2" t="s">
        <v>478</v>
      </c>
      <c r="Y431" s="2"/>
      <c r="Z431" s="2"/>
      <c r="AA431" s="2" t="s">
        <v>478</v>
      </c>
      <c r="AB431" s="2"/>
      <c r="AC431" s="2"/>
      <c r="AD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W431" s="2" t="s">
        <v>478</v>
      </c>
      <c r="BX431" s="2" t="s">
        <v>478</v>
      </c>
      <c r="CA431" s="2" t="s">
        <v>478</v>
      </c>
    </row>
    <row r="432" spans="1:76" ht="12.75">
      <c r="A432" s="2"/>
      <c r="B432" s="3" t="s">
        <v>122</v>
      </c>
      <c r="C432" s="3" t="s">
        <v>1605</v>
      </c>
      <c r="D432" s="3" t="s">
        <v>1999</v>
      </c>
      <c r="E432" s="3" t="s">
        <v>1490</v>
      </c>
      <c r="F432" s="2"/>
      <c r="G432" s="2"/>
      <c r="H432" s="2"/>
      <c r="I432" s="2"/>
      <c r="J432" s="2" t="s">
        <v>478</v>
      </c>
      <c r="K432" s="2"/>
      <c r="L432" s="2"/>
      <c r="M432" s="2"/>
      <c r="N432" s="2"/>
      <c r="O432" s="2"/>
      <c r="P432" s="2" t="s">
        <v>478</v>
      </c>
      <c r="Q432" s="2"/>
      <c r="R432" s="2"/>
      <c r="S432" s="2" t="s">
        <v>478</v>
      </c>
      <c r="T432" s="2" t="s">
        <v>483</v>
      </c>
      <c r="U432" s="2"/>
      <c r="V432"/>
      <c r="W432"/>
      <c r="X432" s="2"/>
      <c r="Y432" s="2"/>
      <c r="Z432" s="2"/>
      <c r="AA432" s="2"/>
      <c r="AB432" s="2"/>
      <c r="AC432" s="2"/>
      <c r="AD432" s="2"/>
      <c r="AF432" s="2"/>
      <c r="AG432" s="2"/>
      <c r="AH432" s="2" t="s">
        <v>478</v>
      </c>
      <c r="AI432" s="2"/>
      <c r="AJ432" s="2"/>
      <c r="AK432" s="2"/>
      <c r="AL432" s="2"/>
      <c r="AM432" s="2"/>
      <c r="AN432" s="2"/>
      <c r="AO432" s="2"/>
      <c r="AU432" s="2" t="s">
        <v>478</v>
      </c>
      <c r="BA432" s="2" t="s">
        <v>478</v>
      </c>
      <c r="BF432" s="2" t="s">
        <v>478</v>
      </c>
      <c r="BH432" s="2" t="s">
        <v>478</v>
      </c>
      <c r="BX432" s="2" t="s">
        <v>478</v>
      </c>
    </row>
    <row r="433" spans="1:76" ht="12.75">
      <c r="A433" s="2"/>
      <c r="B433" s="3" t="s">
        <v>123</v>
      </c>
      <c r="C433" s="3" t="s">
        <v>1605</v>
      </c>
      <c r="D433" s="3" t="s">
        <v>1999</v>
      </c>
      <c r="E433" s="3" t="s">
        <v>1490</v>
      </c>
      <c r="F433" s="2"/>
      <c r="G433" s="2"/>
      <c r="H433" s="2"/>
      <c r="I433" s="2"/>
      <c r="J433" s="2" t="s">
        <v>478</v>
      </c>
      <c r="K433" s="2"/>
      <c r="L433" s="2"/>
      <c r="M433" s="2"/>
      <c r="N433" s="2"/>
      <c r="O433" s="2"/>
      <c r="P433" s="2" t="s">
        <v>478</v>
      </c>
      <c r="Q433" s="2"/>
      <c r="R433" s="2"/>
      <c r="S433" s="2" t="s">
        <v>478</v>
      </c>
      <c r="T433" s="2" t="s">
        <v>483</v>
      </c>
      <c r="U433" s="2"/>
      <c r="V433"/>
      <c r="W433"/>
      <c r="X433" s="2"/>
      <c r="Y433" s="2"/>
      <c r="Z433" s="2"/>
      <c r="AA433" s="2"/>
      <c r="AB433" s="2"/>
      <c r="AC433" s="2"/>
      <c r="AD433" s="2"/>
      <c r="AF433" s="2"/>
      <c r="AG433" s="2"/>
      <c r="AH433" s="2" t="s">
        <v>478</v>
      </c>
      <c r="AI433" s="2"/>
      <c r="AJ433" s="2"/>
      <c r="AK433" s="2"/>
      <c r="AL433" s="2"/>
      <c r="AM433" s="2"/>
      <c r="AN433" s="2"/>
      <c r="AO433" s="2"/>
      <c r="AU433" s="2" t="s">
        <v>478</v>
      </c>
      <c r="BA433" s="2" t="s">
        <v>478</v>
      </c>
      <c r="BF433" s="2" t="s">
        <v>478</v>
      </c>
      <c r="BH433" s="2" t="s">
        <v>478</v>
      </c>
      <c r="BX433" s="2" t="s">
        <v>478</v>
      </c>
    </row>
    <row r="434" spans="1:85" ht="12.75">
      <c r="A434" s="2"/>
      <c r="B434" s="3" t="s">
        <v>1167</v>
      </c>
      <c r="C434" s="3" t="s">
        <v>1605</v>
      </c>
      <c r="D434" s="3" t="s">
        <v>1071</v>
      </c>
      <c r="E434" s="3" t="s">
        <v>1098</v>
      </c>
      <c r="F434" s="2"/>
      <c r="G434" s="2"/>
      <c r="H434" s="2"/>
      <c r="I434" s="2"/>
      <c r="J434" s="2" t="s">
        <v>478</v>
      </c>
      <c r="K434" s="2"/>
      <c r="L434" s="2"/>
      <c r="M434" s="2"/>
      <c r="N434" s="2"/>
      <c r="O434" s="2"/>
      <c r="P434" s="2"/>
      <c r="Q434" s="2"/>
      <c r="R434" s="2"/>
      <c r="S434" s="2"/>
      <c r="T434" s="2" t="s">
        <v>482</v>
      </c>
      <c r="U434" s="2"/>
      <c r="V434"/>
      <c r="W434"/>
      <c r="X434" s="2" t="s">
        <v>478</v>
      </c>
      <c r="Y434" s="2"/>
      <c r="Z434" s="2"/>
      <c r="AA434" s="2"/>
      <c r="AB434" s="2"/>
      <c r="AC434" s="2"/>
      <c r="AD434" s="2"/>
      <c r="AF434" s="2"/>
      <c r="AG434" s="2"/>
      <c r="AH434" s="2"/>
      <c r="AI434" s="2"/>
      <c r="AJ434" s="2"/>
      <c r="AK434" s="2"/>
      <c r="AL434" s="2" t="s">
        <v>478</v>
      </c>
      <c r="AM434" s="2"/>
      <c r="AN434" s="2"/>
      <c r="AO434" s="2" t="s">
        <v>478</v>
      </c>
      <c r="AU434" s="2" t="s">
        <v>478</v>
      </c>
      <c r="CA434" s="2" t="s">
        <v>478</v>
      </c>
      <c r="CE434" s="2" t="s">
        <v>478</v>
      </c>
      <c r="CG434" s="2" t="s">
        <v>478</v>
      </c>
    </row>
    <row r="435" spans="1:87" ht="12.75">
      <c r="A435" s="2"/>
      <c r="B435" s="3" t="s">
        <v>1168</v>
      </c>
      <c r="C435" s="3" t="s">
        <v>1605</v>
      </c>
      <c r="D435" s="3" t="s">
        <v>1071</v>
      </c>
      <c r="E435" s="3" t="s">
        <v>1098</v>
      </c>
      <c r="F435" s="2"/>
      <c r="G435" s="2"/>
      <c r="H435" s="2"/>
      <c r="I435" s="2"/>
      <c r="J435" s="2" t="s">
        <v>478</v>
      </c>
      <c r="K435" s="2"/>
      <c r="L435" s="2"/>
      <c r="M435" s="2"/>
      <c r="N435" s="2"/>
      <c r="O435" s="2"/>
      <c r="P435" s="2"/>
      <c r="Q435" s="2"/>
      <c r="R435" s="2"/>
      <c r="S435" s="2"/>
      <c r="T435" s="2" t="s">
        <v>482</v>
      </c>
      <c r="U435" s="2"/>
      <c r="V435"/>
      <c r="W435"/>
      <c r="X435" s="2" t="s">
        <v>478</v>
      </c>
      <c r="Y435" s="2"/>
      <c r="Z435" s="2"/>
      <c r="AA435" s="2"/>
      <c r="AB435" s="2"/>
      <c r="AC435" s="2"/>
      <c r="AD435" s="2"/>
      <c r="AF435" s="2"/>
      <c r="AG435" s="2"/>
      <c r="AH435" s="2"/>
      <c r="AI435" s="2"/>
      <c r="AJ435" s="2"/>
      <c r="AK435" s="2"/>
      <c r="AL435" s="2" t="s">
        <v>478</v>
      </c>
      <c r="AM435" s="2"/>
      <c r="AN435" s="2"/>
      <c r="AO435" s="2" t="s">
        <v>478</v>
      </c>
      <c r="AW435" s="2" t="s">
        <v>478</v>
      </c>
      <c r="BD435" s="2" t="s">
        <v>478</v>
      </c>
      <c r="BX435" s="2" t="s">
        <v>478</v>
      </c>
      <c r="CH435" s="2" t="s">
        <v>478</v>
      </c>
      <c r="CI435" s="2" t="s">
        <v>478</v>
      </c>
    </row>
    <row r="436" spans="1:85" ht="12.75">
      <c r="A436" s="2"/>
      <c r="B436" s="3" t="s">
        <v>724</v>
      </c>
      <c r="C436" s="3" t="s">
        <v>1605</v>
      </c>
      <c r="D436" s="3" t="s">
        <v>1998</v>
      </c>
      <c r="E436" s="3" t="s">
        <v>769</v>
      </c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 t="s">
        <v>478</v>
      </c>
      <c r="R436" s="2"/>
      <c r="S436" s="2"/>
      <c r="T436" s="2" t="s">
        <v>480</v>
      </c>
      <c r="U436" s="2"/>
      <c r="V436"/>
      <c r="W436"/>
      <c r="X436" s="2"/>
      <c r="Y436" s="2"/>
      <c r="Z436" s="2"/>
      <c r="AA436" s="2"/>
      <c r="AB436" s="2"/>
      <c r="AC436" s="2" t="s">
        <v>478</v>
      </c>
      <c r="AD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 t="s">
        <v>478</v>
      </c>
      <c r="AU436" s="2" t="s">
        <v>478</v>
      </c>
      <c r="AY436" s="2" t="s">
        <v>478</v>
      </c>
      <c r="BW436" s="2" t="s">
        <v>478</v>
      </c>
      <c r="BX436" s="2" t="s">
        <v>478</v>
      </c>
      <c r="CG436" s="2" t="s">
        <v>478</v>
      </c>
    </row>
    <row r="437" spans="1:86" ht="12.75">
      <c r="A437" s="2"/>
      <c r="B437" s="3" t="s">
        <v>1169</v>
      </c>
      <c r="C437" s="3" t="s">
        <v>1605</v>
      </c>
      <c r="D437" s="3" t="s">
        <v>1071</v>
      </c>
      <c r="E437" s="3" t="s">
        <v>1098</v>
      </c>
      <c r="F437" s="2"/>
      <c r="G437" s="2"/>
      <c r="H437" s="2"/>
      <c r="I437" s="2"/>
      <c r="J437" s="2" t="s">
        <v>478</v>
      </c>
      <c r="K437" s="2"/>
      <c r="L437" s="2"/>
      <c r="M437" s="2"/>
      <c r="N437" s="2"/>
      <c r="O437" s="2"/>
      <c r="P437" s="2"/>
      <c r="Q437" s="2"/>
      <c r="R437" s="2"/>
      <c r="S437" s="2"/>
      <c r="T437" s="2" t="s">
        <v>482</v>
      </c>
      <c r="U437" s="2"/>
      <c r="V437"/>
      <c r="W437"/>
      <c r="X437" s="2" t="s">
        <v>478</v>
      </c>
      <c r="Y437" s="2"/>
      <c r="Z437" s="2"/>
      <c r="AA437" s="2"/>
      <c r="AB437" s="2"/>
      <c r="AC437" s="2"/>
      <c r="AD437" s="2"/>
      <c r="AF437" s="2"/>
      <c r="AG437" s="2"/>
      <c r="AH437" s="2"/>
      <c r="AI437" s="2"/>
      <c r="AJ437" s="2"/>
      <c r="AK437" s="2"/>
      <c r="AL437" s="2" t="s">
        <v>478</v>
      </c>
      <c r="AM437" s="2"/>
      <c r="AN437" s="2"/>
      <c r="AO437" s="2" t="s">
        <v>478</v>
      </c>
      <c r="AV437" s="2" t="s">
        <v>478</v>
      </c>
      <c r="BF437" s="2" t="s">
        <v>478</v>
      </c>
      <c r="BL437" s="2" t="s">
        <v>478</v>
      </c>
      <c r="CH437" s="2" t="s">
        <v>478</v>
      </c>
    </row>
    <row r="438" spans="1:43" ht="12.75">
      <c r="A438" s="2"/>
      <c r="B438" s="6" t="s">
        <v>438</v>
      </c>
      <c r="C438" s="6" t="s">
        <v>488</v>
      </c>
      <c r="D438" s="6" t="s">
        <v>1620</v>
      </c>
      <c r="E438" s="6" t="s">
        <v>759</v>
      </c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 t="s">
        <v>478</v>
      </c>
      <c r="T438" s="2"/>
      <c r="U438" s="2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/>
    </row>
    <row r="439" spans="1:43" ht="12.75">
      <c r="A439" s="2"/>
      <c r="B439" s="3" t="s">
        <v>2135</v>
      </c>
      <c r="C439" s="3" t="s">
        <v>1630</v>
      </c>
      <c r="D439" s="3" t="s">
        <v>1620</v>
      </c>
      <c r="E439" s="3" t="s">
        <v>2389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 t="s">
        <v>478</v>
      </c>
      <c r="W439" s="2" t="s">
        <v>478</v>
      </c>
      <c r="X439" s="2"/>
      <c r="Y439" s="2"/>
      <c r="Z439" s="2"/>
      <c r="AA439" s="2"/>
      <c r="AB439" s="2"/>
      <c r="AC439" s="2"/>
      <c r="AD439" s="2"/>
      <c r="AE439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Q439"/>
    </row>
    <row r="440" spans="1:86" ht="12.75">
      <c r="A440" s="2"/>
      <c r="B440" s="3" t="s">
        <v>512</v>
      </c>
      <c r="C440" s="3" t="s">
        <v>1605</v>
      </c>
      <c r="D440" s="3" t="s">
        <v>1998</v>
      </c>
      <c r="E440" s="3" t="s">
        <v>627</v>
      </c>
      <c r="F440" s="2"/>
      <c r="G440" s="2"/>
      <c r="H440" s="2"/>
      <c r="I440" s="2"/>
      <c r="J440" s="2"/>
      <c r="K440" s="2"/>
      <c r="L440" s="2"/>
      <c r="M440" s="2"/>
      <c r="N440" s="2" t="s">
        <v>478</v>
      </c>
      <c r="O440" s="2"/>
      <c r="P440" s="2"/>
      <c r="Q440" s="2"/>
      <c r="R440" s="2"/>
      <c r="S440" s="2"/>
      <c r="T440" s="2" t="s">
        <v>480</v>
      </c>
      <c r="U440" s="2"/>
      <c r="V440"/>
      <c r="W440"/>
      <c r="X440" s="2"/>
      <c r="Y440" s="2"/>
      <c r="Z440" s="2"/>
      <c r="AA440" s="2"/>
      <c r="AB440" s="2"/>
      <c r="AC440" s="2"/>
      <c r="AD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Z440" s="2" t="s">
        <v>478</v>
      </c>
      <c r="BF440" s="2" t="s">
        <v>478</v>
      </c>
      <c r="BH440" s="2" t="s">
        <v>478</v>
      </c>
      <c r="BJ440" s="2" t="s">
        <v>478</v>
      </c>
      <c r="BS440" s="2" t="s">
        <v>478</v>
      </c>
      <c r="CH440" s="2" t="s">
        <v>478</v>
      </c>
    </row>
    <row r="441" spans="1:69" ht="12.75">
      <c r="A441" s="2"/>
      <c r="B441" s="3" t="s">
        <v>1569</v>
      </c>
      <c r="C441" s="3" t="s">
        <v>1605</v>
      </c>
      <c r="D441" s="3" t="s">
        <v>1999</v>
      </c>
      <c r="E441" s="3" t="s">
        <v>1595</v>
      </c>
      <c r="F441" s="2"/>
      <c r="G441" s="2"/>
      <c r="H441" s="2"/>
      <c r="I441" s="2"/>
      <c r="J441" s="2"/>
      <c r="K441" s="2"/>
      <c r="L441" s="2"/>
      <c r="M441" s="2"/>
      <c r="N441" s="2" t="s">
        <v>478</v>
      </c>
      <c r="O441" s="2"/>
      <c r="P441" s="2"/>
      <c r="Q441" s="2"/>
      <c r="R441" s="2"/>
      <c r="S441" s="2" t="s">
        <v>478</v>
      </c>
      <c r="T441" s="2" t="s">
        <v>483</v>
      </c>
      <c r="U441" s="2"/>
      <c r="V441"/>
      <c r="W441"/>
      <c r="X441" s="2"/>
      <c r="Y441" s="2"/>
      <c r="Z441" s="2"/>
      <c r="AA441" s="2"/>
      <c r="AB441" s="2"/>
      <c r="AC441" s="2"/>
      <c r="AD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V441" s="2" t="s">
        <v>478</v>
      </c>
      <c r="BC441" s="2" t="s">
        <v>478</v>
      </c>
      <c r="BL441" s="2" t="s">
        <v>478</v>
      </c>
      <c r="BQ441" s="2" t="s">
        <v>478</v>
      </c>
    </row>
    <row r="442" spans="1:60" ht="12.75">
      <c r="A442" s="2"/>
      <c r="B442" s="3" t="s">
        <v>1664</v>
      </c>
      <c r="C442" s="3" t="s">
        <v>1605</v>
      </c>
      <c r="D442" s="3" t="s">
        <v>1620</v>
      </c>
      <c r="E442" s="3" t="s">
        <v>1997</v>
      </c>
      <c r="F442" s="2"/>
      <c r="G442" s="2"/>
      <c r="H442" s="2"/>
      <c r="I442" s="2"/>
      <c r="J442" s="2" t="s">
        <v>478</v>
      </c>
      <c r="K442" s="2"/>
      <c r="L442" s="2"/>
      <c r="M442" s="2"/>
      <c r="N442" s="2"/>
      <c r="O442" s="2"/>
      <c r="P442" s="2"/>
      <c r="Q442" s="2"/>
      <c r="R442" s="2"/>
      <c r="S442" s="2"/>
      <c r="T442" s="2" t="s">
        <v>480</v>
      </c>
      <c r="U442" s="2"/>
      <c r="V442"/>
      <c r="W442"/>
      <c r="X442" s="2"/>
      <c r="Y442" s="2"/>
      <c r="Z442" s="2"/>
      <c r="AA442" s="2"/>
      <c r="AB442" s="2"/>
      <c r="AC442" s="2"/>
      <c r="AD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 t="s">
        <v>478</v>
      </c>
      <c r="AQ442" s="2" t="s">
        <v>478</v>
      </c>
      <c r="AW442" s="2" t="s">
        <v>478</v>
      </c>
      <c r="BH442" s="2" t="s">
        <v>478</v>
      </c>
    </row>
    <row r="443" spans="1:60" ht="12.75">
      <c r="A443" s="2"/>
      <c r="B443" s="3" t="s">
        <v>1664</v>
      </c>
      <c r="C443" s="3" t="s">
        <v>1605</v>
      </c>
      <c r="D443" s="3" t="s">
        <v>1620</v>
      </c>
      <c r="E443" s="3" t="s">
        <v>1078</v>
      </c>
      <c r="F443" s="2"/>
      <c r="G443" s="2"/>
      <c r="H443" s="2"/>
      <c r="I443" s="2"/>
      <c r="J443" s="2" t="s">
        <v>478</v>
      </c>
      <c r="K443" s="2"/>
      <c r="L443" s="2"/>
      <c r="M443" s="2"/>
      <c r="N443" s="2"/>
      <c r="O443" s="2"/>
      <c r="P443" s="2"/>
      <c r="Q443" s="2"/>
      <c r="R443" s="2"/>
      <c r="S443" s="2"/>
      <c r="T443" s="2" t="s">
        <v>480</v>
      </c>
      <c r="U443" s="2"/>
      <c r="V443"/>
      <c r="W443"/>
      <c r="X443" s="2"/>
      <c r="Y443" s="2"/>
      <c r="Z443" s="2"/>
      <c r="AA443" s="2"/>
      <c r="AB443" s="2"/>
      <c r="AC443" s="2"/>
      <c r="AD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 t="s">
        <v>478</v>
      </c>
      <c r="AQ443" s="2" t="s">
        <v>478</v>
      </c>
      <c r="AW443" s="2" t="s">
        <v>478</v>
      </c>
      <c r="BH443" s="2" t="s">
        <v>478</v>
      </c>
    </row>
    <row r="444" spans="1:43" ht="12.75">
      <c r="A444" s="2"/>
      <c r="B444" s="3" t="s">
        <v>794</v>
      </c>
      <c r="C444" s="3" t="s">
        <v>1630</v>
      </c>
      <c r="D444" s="3" t="s">
        <v>1620</v>
      </c>
      <c r="E444" s="3" t="s">
        <v>902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 t="s">
        <v>478</v>
      </c>
      <c r="W444" s="2" t="s">
        <v>478</v>
      </c>
      <c r="X444" s="2"/>
      <c r="Y444" s="2"/>
      <c r="Z444" s="2"/>
      <c r="AA444" s="2"/>
      <c r="AB444" s="2"/>
      <c r="AC444" s="2"/>
      <c r="AD444" s="2"/>
      <c r="AE444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Q444"/>
    </row>
    <row r="445" spans="1:43" ht="12.75">
      <c r="A445" s="2"/>
      <c r="B445" s="6" t="s">
        <v>1266</v>
      </c>
      <c r="C445" s="6" t="s">
        <v>1630</v>
      </c>
      <c r="D445" s="6" t="s">
        <v>1620</v>
      </c>
      <c r="E445" s="6" t="s">
        <v>759</v>
      </c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2"/>
      <c r="U445" s="2"/>
      <c r="V445" s="7" t="s">
        <v>478</v>
      </c>
      <c r="W445" s="7" t="s">
        <v>478</v>
      </c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/>
    </row>
    <row r="446" spans="1:43" ht="12.75">
      <c r="A446" s="2"/>
      <c r="B446" s="3" t="s">
        <v>513</v>
      </c>
      <c r="C446" s="3" t="s">
        <v>1630</v>
      </c>
      <c r="D446" s="3" t="s">
        <v>1999</v>
      </c>
      <c r="E446" s="3" t="s">
        <v>627</v>
      </c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 t="s">
        <v>478</v>
      </c>
      <c r="W446" s="2" t="s">
        <v>478</v>
      </c>
      <c r="X446" s="2"/>
      <c r="Y446" s="2"/>
      <c r="Z446" s="2"/>
      <c r="AA446" s="2"/>
      <c r="AB446" s="2"/>
      <c r="AC446" s="2"/>
      <c r="AD446" s="2"/>
      <c r="AE446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Q446"/>
    </row>
    <row r="447" spans="1:43" ht="12.75">
      <c r="A447" s="2"/>
      <c r="B447" s="3" t="s">
        <v>642</v>
      </c>
      <c r="C447" s="3" t="s">
        <v>1630</v>
      </c>
      <c r="D447" s="3" t="s">
        <v>1998</v>
      </c>
      <c r="E447" s="3" t="s">
        <v>769</v>
      </c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 t="s">
        <v>478</v>
      </c>
      <c r="W447" s="2" t="s">
        <v>478</v>
      </c>
      <c r="X447" s="2"/>
      <c r="Y447" s="2"/>
      <c r="Z447" s="2"/>
      <c r="AA447" s="2"/>
      <c r="AB447" s="2"/>
      <c r="AC447" s="2"/>
      <c r="AD447" s="2"/>
      <c r="AE447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Q447"/>
    </row>
    <row r="448" spans="1:43" ht="12.75">
      <c r="A448" s="2"/>
      <c r="B448" s="3" t="s">
        <v>514</v>
      </c>
      <c r="C448" s="3" t="s">
        <v>1630</v>
      </c>
      <c r="D448" s="3" t="s">
        <v>1998</v>
      </c>
      <c r="E448" s="3" t="s">
        <v>627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 t="s">
        <v>478</v>
      </c>
      <c r="W448" s="2" t="s">
        <v>478</v>
      </c>
      <c r="X448" s="2"/>
      <c r="Y448" s="2"/>
      <c r="Z448" s="2"/>
      <c r="AA448" s="2"/>
      <c r="AB448" s="2"/>
      <c r="AC448" s="2"/>
      <c r="AD448" s="2"/>
      <c r="AE448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Q448"/>
    </row>
    <row r="449" spans="1:43" ht="12.75">
      <c r="A449" s="2"/>
      <c r="B449" s="3" t="s">
        <v>515</v>
      </c>
      <c r="C449" s="3" t="s">
        <v>1630</v>
      </c>
      <c r="D449" s="3" t="s">
        <v>1620</v>
      </c>
      <c r="E449" s="3" t="s">
        <v>627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 t="s">
        <v>478</v>
      </c>
      <c r="W449" s="2" t="s">
        <v>478</v>
      </c>
      <c r="X449" s="2"/>
      <c r="Y449" s="2"/>
      <c r="Z449" s="2"/>
      <c r="AA449" s="2"/>
      <c r="AB449" s="2"/>
      <c r="AC449" s="2"/>
      <c r="AD449" s="2"/>
      <c r="AE449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Q449"/>
    </row>
    <row r="450" spans="1:43" ht="12.75">
      <c r="A450" s="2"/>
      <c r="B450" s="3" t="s">
        <v>515</v>
      </c>
      <c r="C450" s="3" t="s">
        <v>1630</v>
      </c>
      <c r="D450" s="3" t="s">
        <v>450</v>
      </c>
      <c r="E450" s="3" t="s">
        <v>451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 t="s">
        <v>478</v>
      </c>
      <c r="W450" s="2" t="s">
        <v>478</v>
      </c>
      <c r="X450" s="2"/>
      <c r="Y450" s="2"/>
      <c r="Z450" s="2"/>
      <c r="AA450" s="2"/>
      <c r="AB450" s="2"/>
      <c r="AC450" s="2"/>
      <c r="AD450" s="2"/>
      <c r="AE450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Q450"/>
    </row>
    <row r="451" spans="1:43" ht="12.75">
      <c r="A451" s="2"/>
      <c r="B451" s="3" t="s">
        <v>795</v>
      </c>
      <c r="C451" s="3" t="s">
        <v>1630</v>
      </c>
      <c r="D451" s="3" t="s">
        <v>1998</v>
      </c>
      <c r="E451" s="3" t="s">
        <v>902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 t="s">
        <v>478</v>
      </c>
      <c r="W451" s="2" t="s">
        <v>478</v>
      </c>
      <c r="X451" s="2"/>
      <c r="Y451" s="2"/>
      <c r="Z451" s="2"/>
      <c r="AA451" s="2"/>
      <c r="AB451" s="2"/>
      <c r="AC451" s="2"/>
      <c r="AD451" s="2"/>
      <c r="AE451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Q451"/>
    </row>
    <row r="452" spans="1:43" ht="12.75">
      <c r="A452" s="2"/>
      <c r="B452" s="3" t="s">
        <v>927</v>
      </c>
      <c r="C452" s="3" t="s">
        <v>1630</v>
      </c>
      <c r="D452" s="3" t="s">
        <v>1998</v>
      </c>
      <c r="E452" s="3" t="s">
        <v>925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 t="s">
        <v>478</v>
      </c>
      <c r="W452" s="2" t="s">
        <v>478</v>
      </c>
      <c r="X452" s="2"/>
      <c r="Y452" s="2"/>
      <c r="Z452" s="2"/>
      <c r="AA452" s="2"/>
      <c r="AB452" s="2"/>
      <c r="AC452" s="2"/>
      <c r="AD452" s="2"/>
      <c r="AE45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Q452"/>
    </row>
    <row r="453" spans="1:43" ht="12.75">
      <c r="A453" s="2"/>
      <c r="B453" s="3" t="s">
        <v>1105</v>
      </c>
      <c r="C453" s="3" t="s">
        <v>1630</v>
      </c>
      <c r="D453" s="3" t="s">
        <v>1999</v>
      </c>
      <c r="E453" s="3" t="s">
        <v>1098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 t="s">
        <v>478</v>
      </c>
      <c r="W453" s="2" t="s">
        <v>478</v>
      </c>
      <c r="X453" s="2"/>
      <c r="Y453" s="2"/>
      <c r="Z453" s="2"/>
      <c r="AA453" s="2"/>
      <c r="AB453" s="2"/>
      <c r="AC453" s="2"/>
      <c r="AD453" s="2"/>
      <c r="AE453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Q453"/>
    </row>
    <row r="454" spans="1:43" ht="12.75">
      <c r="A454" s="2"/>
      <c r="B454" s="3" t="s">
        <v>643</v>
      </c>
      <c r="C454" s="3" t="s">
        <v>1630</v>
      </c>
      <c r="D454" s="3" t="s">
        <v>1620</v>
      </c>
      <c r="E454" s="3" t="s">
        <v>769</v>
      </c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 t="s">
        <v>478</v>
      </c>
      <c r="W454" s="2" t="s">
        <v>478</v>
      </c>
      <c r="X454" s="2"/>
      <c r="Y454" s="2"/>
      <c r="Z454" s="2"/>
      <c r="AA454" s="2"/>
      <c r="AB454" s="2"/>
      <c r="AC454" s="2"/>
      <c r="AD454" s="2"/>
      <c r="AE454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Q454"/>
    </row>
    <row r="455" spans="1:43" ht="12.75">
      <c r="A455" s="2"/>
      <c r="B455" s="3" t="s">
        <v>928</v>
      </c>
      <c r="C455" s="3" t="s">
        <v>1630</v>
      </c>
      <c r="D455" s="3" t="s">
        <v>1620</v>
      </c>
      <c r="E455" s="3" t="s">
        <v>925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 t="s">
        <v>478</v>
      </c>
      <c r="W455" s="2" t="s">
        <v>478</v>
      </c>
      <c r="X455" s="2"/>
      <c r="Y455" s="2"/>
      <c r="Z455" s="2"/>
      <c r="AA455" s="2"/>
      <c r="AB455" s="2"/>
      <c r="AC455" s="2"/>
      <c r="AD455" s="2"/>
      <c r="AE455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Q455"/>
    </row>
    <row r="456" spans="1:43" ht="12.75">
      <c r="A456" s="2"/>
      <c r="B456" s="6" t="s">
        <v>1267</v>
      </c>
      <c r="C456" s="6" t="s">
        <v>1630</v>
      </c>
      <c r="D456" s="6" t="s">
        <v>1999</v>
      </c>
      <c r="E456" s="6" t="s">
        <v>759</v>
      </c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2"/>
      <c r="U456" s="2"/>
      <c r="V456" s="7" t="s">
        <v>478</v>
      </c>
      <c r="W456" s="7" t="s">
        <v>478</v>
      </c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/>
    </row>
    <row r="457" spans="1:43" ht="12.75">
      <c r="A457" s="2"/>
      <c r="B457" s="3" t="s">
        <v>1240</v>
      </c>
      <c r="C457" s="3" t="s">
        <v>1630</v>
      </c>
      <c r="D457" s="3" t="s">
        <v>1620</v>
      </c>
      <c r="E457" s="3" t="s">
        <v>1490</v>
      </c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 t="s">
        <v>478</v>
      </c>
      <c r="T457" s="2"/>
      <c r="U457" s="2"/>
      <c r="V457" s="2" t="s">
        <v>478</v>
      </c>
      <c r="X457" s="2"/>
      <c r="Y457" s="2"/>
      <c r="Z457" s="2"/>
      <c r="AA457" s="2"/>
      <c r="AB457" s="2"/>
      <c r="AC457" s="2"/>
      <c r="AD457" s="2"/>
      <c r="AE457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Q457"/>
    </row>
    <row r="458" spans="1:43" ht="12.75">
      <c r="A458" s="2"/>
      <c r="B458" s="3" t="s">
        <v>102</v>
      </c>
      <c r="C458" s="3" t="s">
        <v>1630</v>
      </c>
      <c r="D458" s="3" t="s">
        <v>1620</v>
      </c>
      <c r="E458" s="3" t="s">
        <v>420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 t="s">
        <v>478</v>
      </c>
      <c r="X458" s="2"/>
      <c r="Y458" s="2"/>
      <c r="Z458" s="2"/>
      <c r="AA458" s="2"/>
      <c r="AB458" s="2"/>
      <c r="AC458" s="2"/>
      <c r="AD458" s="2"/>
      <c r="AE458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Q458"/>
    </row>
    <row r="459" spans="1:72" ht="12.75">
      <c r="A459" s="2"/>
      <c r="B459" s="6" t="s">
        <v>2197</v>
      </c>
      <c r="C459" s="6" t="s">
        <v>1605</v>
      </c>
      <c r="D459" s="6" t="s">
        <v>1999</v>
      </c>
      <c r="E459" s="6" t="s">
        <v>1026</v>
      </c>
      <c r="F459" s="2"/>
      <c r="G459" s="2"/>
      <c r="H459" s="2"/>
      <c r="I459" s="2"/>
      <c r="J459" s="2" t="s">
        <v>478</v>
      </c>
      <c r="K459" s="2"/>
      <c r="L459" s="2"/>
      <c r="M459" s="2"/>
      <c r="N459" s="2"/>
      <c r="O459" s="2"/>
      <c r="P459" s="2"/>
      <c r="Q459" s="2"/>
      <c r="R459" s="2"/>
      <c r="S459" s="2"/>
      <c r="T459" s="2" t="s">
        <v>480</v>
      </c>
      <c r="U459" s="2"/>
      <c r="X459" s="2" t="s">
        <v>478</v>
      </c>
      <c r="Y459" s="2"/>
      <c r="Z459" s="2"/>
      <c r="AA459" s="2" t="s">
        <v>478</v>
      </c>
      <c r="AB459" s="2"/>
      <c r="AC459" s="2"/>
      <c r="AD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W459" s="2" t="s">
        <v>478</v>
      </c>
      <c r="BF459" s="2" t="s">
        <v>478</v>
      </c>
      <c r="BQ459" s="2" t="s">
        <v>478</v>
      </c>
      <c r="BT459" s="2" t="s">
        <v>478</v>
      </c>
    </row>
    <row r="460" spans="1:43" ht="12.75">
      <c r="A460" s="2"/>
      <c r="B460" s="3" t="s">
        <v>936</v>
      </c>
      <c r="C460" s="3" t="s">
        <v>1695</v>
      </c>
      <c r="D460" s="3" t="s">
        <v>1620</v>
      </c>
      <c r="E460" s="3" t="s">
        <v>925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/>
      <c r="W460"/>
      <c r="X460" s="2" t="s">
        <v>478</v>
      </c>
      <c r="Y460" s="2"/>
      <c r="Z460" s="2"/>
      <c r="AA460" s="2"/>
      <c r="AB460" s="2"/>
      <c r="AC460" s="2"/>
      <c r="AD460" s="2"/>
      <c r="AE460"/>
      <c r="AF460" s="2"/>
      <c r="AG460" s="2"/>
      <c r="AH460" s="2"/>
      <c r="AI460" s="2"/>
      <c r="AJ460" s="2"/>
      <c r="AK460" s="2"/>
      <c r="AL460" s="2" t="s">
        <v>478</v>
      </c>
      <c r="AM460" s="2"/>
      <c r="AN460" s="2"/>
      <c r="AO460" s="2"/>
      <c r="AQ460"/>
    </row>
    <row r="461" spans="1:43" ht="12.75">
      <c r="A461" s="2"/>
      <c r="B461" s="3" t="s">
        <v>1117</v>
      </c>
      <c r="C461" s="3" t="s">
        <v>1695</v>
      </c>
      <c r="D461" s="3" t="s">
        <v>1620</v>
      </c>
      <c r="E461" s="3" t="s">
        <v>1098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/>
      <c r="W461"/>
      <c r="X461" s="2" t="s">
        <v>478</v>
      </c>
      <c r="Y461" s="2"/>
      <c r="Z461" s="2"/>
      <c r="AA461" s="2"/>
      <c r="AB461" s="2"/>
      <c r="AC461" s="2"/>
      <c r="AD461" s="2"/>
      <c r="AE461"/>
      <c r="AF461" s="2"/>
      <c r="AG461" s="2"/>
      <c r="AH461" s="2"/>
      <c r="AI461" s="2"/>
      <c r="AJ461" s="2"/>
      <c r="AK461" s="2"/>
      <c r="AL461" s="2" t="s">
        <v>478</v>
      </c>
      <c r="AM461" s="2"/>
      <c r="AN461" s="2"/>
      <c r="AO461" s="2"/>
      <c r="AQ461"/>
    </row>
    <row r="462" spans="1:43" ht="12.75">
      <c r="A462" s="2"/>
      <c r="B462" s="3" t="s">
        <v>937</v>
      </c>
      <c r="C462" s="3" t="s">
        <v>1695</v>
      </c>
      <c r="D462" s="3" t="s">
        <v>1999</v>
      </c>
      <c r="E462" s="3" t="s">
        <v>925</v>
      </c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/>
      <c r="W462"/>
      <c r="X462" s="2" t="s">
        <v>478</v>
      </c>
      <c r="Y462" s="2"/>
      <c r="Z462" s="2"/>
      <c r="AA462" s="2"/>
      <c r="AB462" s="2"/>
      <c r="AC462" s="2"/>
      <c r="AD462" s="2"/>
      <c r="AE462"/>
      <c r="AF462" s="2"/>
      <c r="AG462" s="2"/>
      <c r="AH462" s="2"/>
      <c r="AI462" s="2"/>
      <c r="AJ462" s="2"/>
      <c r="AK462" s="2"/>
      <c r="AL462" s="2" t="s">
        <v>478</v>
      </c>
      <c r="AM462" s="2"/>
      <c r="AN462" s="2"/>
      <c r="AO462" s="2"/>
      <c r="AQ462"/>
    </row>
    <row r="463" spans="1:43" ht="12.75">
      <c r="A463" s="2"/>
      <c r="B463" s="3" t="s">
        <v>938</v>
      </c>
      <c r="C463" s="3" t="s">
        <v>1695</v>
      </c>
      <c r="D463" s="3" t="s">
        <v>1999</v>
      </c>
      <c r="E463" s="3" t="s">
        <v>925</v>
      </c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/>
      <c r="W463"/>
      <c r="X463" s="2" t="s">
        <v>478</v>
      </c>
      <c r="Y463" s="2"/>
      <c r="Z463" s="2"/>
      <c r="AA463" s="2"/>
      <c r="AB463" s="2"/>
      <c r="AC463" s="2"/>
      <c r="AD463" s="2"/>
      <c r="AE463"/>
      <c r="AF463" s="2"/>
      <c r="AG463" s="2"/>
      <c r="AH463" s="2"/>
      <c r="AI463" s="2"/>
      <c r="AJ463" s="2"/>
      <c r="AK463" s="2"/>
      <c r="AL463" s="2" t="s">
        <v>478</v>
      </c>
      <c r="AM463" s="2"/>
      <c r="AN463" s="2"/>
      <c r="AO463" s="2"/>
      <c r="AQ463"/>
    </row>
    <row r="464" spans="1:43" ht="12.75">
      <c r="A464" s="2"/>
      <c r="B464" s="3" t="s">
        <v>939</v>
      </c>
      <c r="C464" s="3" t="s">
        <v>1695</v>
      </c>
      <c r="D464" s="3" t="s">
        <v>1620</v>
      </c>
      <c r="E464" s="3" t="s">
        <v>925</v>
      </c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/>
      <c r="W464"/>
      <c r="X464" s="2" t="s">
        <v>478</v>
      </c>
      <c r="Y464" s="2"/>
      <c r="Z464" s="2"/>
      <c r="AA464" s="2"/>
      <c r="AB464" s="2"/>
      <c r="AC464" s="2"/>
      <c r="AD464" s="2"/>
      <c r="AE464"/>
      <c r="AF464" s="2"/>
      <c r="AG464" s="2"/>
      <c r="AH464" s="2"/>
      <c r="AI464" s="2"/>
      <c r="AJ464" s="2"/>
      <c r="AK464" s="2"/>
      <c r="AL464" s="2" t="s">
        <v>478</v>
      </c>
      <c r="AM464" s="2"/>
      <c r="AN464" s="2"/>
      <c r="AO464" s="2"/>
      <c r="AQ464"/>
    </row>
    <row r="465" spans="1:43" ht="12.75">
      <c r="A465" s="2"/>
      <c r="B465" s="3" t="s">
        <v>1665</v>
      </c>
      <c r="C465" s="3" t="s">
        <v>1603</v>
      </c>
      <c r="D465" s="3" t="s">
        <v>1999</v>
      </c>
      <c r="E465" s="3" t="s">
        <v>1997</v>
      </c>
      <c r="F465" s="2"/>
      <c r="G465" s="2"/>
      <c r="H465" s="2"/>
      <c r="I465" s="2"/>
      <c r="J465" s="2"/>
      <c r="K465" s="2"/>
      <c r="L465" s="2"/>
      <c r="M465" s="2"/>
      <c r="N465" s="2" t="s">
        <v>478</v>
      </c>
      <c r="O465" s="2"/>
      <c r="P465" s="2"/>
      <c r="Q465" s="2"/>
      <c r="R465" s="2"/>
      <c r="S465" s="2"/>
      <c r="T465" s="2" t="s">
        <v>480</v>
      </c>
      <c r="U465" s="2">
        <v>30</v>
      </c>
      <c r="V465" s="2" t="s">
        <v>478</v>
      </c>
      <c r="W465"/>
      <c r="X465" s="2"/>
      <c r="Y465" s="2"/>
      <c r="Z465" s="2"/>
      <c r="AA465" s="2"/>
      <c r="AB465" s="2"/>
      <c r="AC465" s="2"/>
      <c r="AD465" s="2"/>
      <c r="AE465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Q465"/>
    </row>
    <row r="466" spans="1:43" ht="12.75">
      <c r="A466" s="2"/>
      <c r="B466" s="3" t="s">
        <v>1665</v>
      </c>
      <c r="C466" s="3" t="s">
        <v>1603</v>
      </c>
      <c r="D466" s="3" t="s">
        <v>1999</v>
      </c>
      <c r="E466" s="3" t="s">
        <v>1078</v>
      </c>
      <c r="F466" s="2"/>
      <c r="G466" s="2"/>
      <c r="H466" s="2"/>
      <c r="I466" s="2"/>
      <c r="J466" s="2"/>
      <c r="K466" s="2"/>
      <c r="L466" s="2"/>
      <c r="M466" s="2"/>
      <c r="N466" s="2" t="s">
        <v>478</v>
      </c>
      <c r="O466" s="2"/>
      <c r="P466" s="2"/>
      <c r="Q466" s="2"/>
      <c r="R466" s="2"/>
      <c r="S466" s="2"/>
      <c r="T466" s="2" t="s">
        <v>480</v>
      </c>
      <c r="U466" s="2">
        <v>30</v>
      </c>
      <c r="V466" s="2" t="s">
        <v>478</v>
      </c>
      <c r="W466"/>
      <c r="X466" s="2"/>
      <c r="Y466" s="2"/>
      <c r="Z466" s="2"/>
      <c r="AA466" s="2"/>
      <c r="AB466" s="2"/>
      <c r="AC466" s="2"/>
      <c r="AD466" s="2"/>
      <c r="AE466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Q466"/>
    </row>
    <row r="467" spans="1:43" ht="12.75">
      <c r="A467" s="2"/>
      <c r="B467" s="6" t="s">
        <v>439</v>
      </c>
      <c r="C467" s="6" t="s">
        <v>488</v>
      </c>
      <c r="D467" s="6" t="s">
        <v>1998</v>
      </c>
      <c r="E467" s="6" t="s">
        <v>759</v>
      </c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2"/>
      <c r="U467" s="2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/>
    </row>
    <row r="468" spans="1:43" ht="12.75">
      <c r="A468" s="2"/>
      <c r="B468" s="3" t="s">
        <v>2014</v>
      </c>
      <c r="C468" s="3" t="s">
        <v>1630</v>
      </c>
      <c r="D468" s="3" t="s">
        <v>1998</v>
      </c>
      <c r="E468" s="3" t="s">
        <v>2119</v>
      </c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 t="s">
        <v>478</v>
      </c>
      <c r="W468" s="2" t="s">
        <v>478</v>
      </c>
      <c r="X468" s="2"/>
      <c r="Y468" s="2"/>
      <c r="Z468" s="2"/>
      <c r="AA468" s="2"/>
      <c r="AB468" s="2"/>
      <c r="AC468" s="2"/>
      <c r="AD468" s="2"/>
      <c r="AE468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Q468"/>
    </row>
    <row r="469" spans="1:41" ht="12.75">
      <c r="A469" s="2"/>
      <c r="B469" s="6" t="s">
        <v>2198</v>
      </c>
      <c r="C469" s="6" t="s">
        <v>2416</v>
      </c>
      <c r="D469" s="6" t="s">
        <v>1999</v>
      </c>
      <c r="E469" s="6" t="s">
        <v>1026</v>
      </c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X469" s="2"/>
      <c r="Y469" s="2"/>
      <c r="Z469" s="2"/>
      <c r="AA469" s="2"/>
      <c r="AB469" s="2"/>
      <c r="AC469" s="2"/>
      <c r="AD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1:43" ht="12.75">
      <c r="A470" s="2"/>
      <c r="B470" s="3" t="s">
        <v>796</v>
      </c>
      <c r="C470" s="3" t="s">
        <v>1603</v>
      </c>
      <c r="D470" s="3" t="s">
        <v>1620</v>
      </c>
      <c r="E470" s="3" t="s">
        <v>902</v>
      </c>
      <c r="F470" s="2"/>
      <c r="G470" s="2"/>
      <c r="H470" s="2" t="s">
        <v>478</v>
      </c>
      <c r="I470" s="2" t="s">
        <v>478</v>
      </c>
      <c r="J470" s="2"/>
      <c r="K470" s="2" t="s">
        <v>478</v>
      </c>
      <c r="L470" s="2"/>
      <c r="M470" s="2"/>
      <c r="N470" s="2"/>
      <c r="O470" s="2"/>
      <c r="P470" s="2"/>
      <c r="Q470" s="2" t="s">
        <v>478</v>
      </c>
      <c r="R470" s="2"/>
      <c r="S470" s="2"/>
      <c r="T470" s="2" t="s">
        <v>480</v>
      </c>
      <c r="U470" s="2">
        <v>30</v>
      </c>
      <c r="V470"/>
      <c r="W470" s="2" t="s">
        <v>478</v>
      </c>
      <c r="X470" s="2"/>
      <c r="Y470" s="2"/>
      <c r="Z470" s="2"/>
      <c r="AA470" s="2"/>
      <c r="AB470" s="2"/>
      <c r="AC470" s="2"/>
      <c r="AD470" s="2"/>
      <c r="AE470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Q470"/>
    </row>
    <row r="471" spans="1:86" ht="12.75">
      <c r="A471" s="2"/>
      <c r="B471" s="3" t="s">
        <v>103</v>
      </c>
      <c r="C471" s="3" t="s">
        <v>1605</v>
      </c>
      <c r="D471" s="3" t="s">
        <v>1998</v>
      </c>
      <c r="E471" s="3" t="s">
        <v>420</v>
      </c>
      <c r="F471" s="2" t="s">
        <v>478</v>
      </c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 t="s">
        <v>480</v>
      </c>
      <c r="U471" s="2"/>
      <c r="V471"/>
      <c r="W471"/>
      <c r="X471" s="2"/>
      <c r="Y471" s="2"/>
      <c r="Z471" s="2"/>
      <c r="AA471" s="2"/>
      <c r="AB471" s="2"/>
      <c r="AC471" s="2"/>
      <c r="AD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W471" s="2" t="s">
        <v>478</v>
      </c>
      <c r="AY471" s="2" t="s">
        <v>478</v>
      </c>
      <c r="BX471" s="2" t="s">
        <v>478</v>
      </c>
      <c r="CH471" s="2" t="s">
        <v>478</v>
      </c>
    </row>
    <row r="472" spans="1:71" ht="12.75">
      <c r="A472" s="2"/>
      <c r="B472" s="6" t="s">
        <v>2199</v>
      </c>
      <c r="C472" s="6" t="s">
        <v>1605</v>
      </c>
      <c r="D472" s="6" t="s">
        <v>1071</v>
      </c>
      <c r="E472" s="6" t="s">
        <v>1026</v>
      </c>
      <c r="F472" s="2"/>
      <c r="G472" s="2"/>
      <c r="H472" s="2"/>
      <c r="I472" s="2"/>
      <c r="J472" s="2"/>
      <c r="K472" s="2"/>
      <c r="L472" s="2"/>
      <c r="M472" s="2"/>
      <c r="N472" s="2" t="s">
        <v>478</v>
      </c>
      <c r="O472" s="2"/>
      <c r="P472" s="2"/>
      <c r="Q472" s="2"/>
      <c r="R472" s="2"/>
      <c r="S472" s="2"/>
      <c r="T472" s="2" t="s">
        <v>480</v>
      </c>
      <c r="U472" s="2"/>
      <c r="X472" s="2" t="s">
        <v>478</v>
      </c>
      <c r="Y472" s="2"/>
      <c r="Z472" s="2"/>
      <c r="AA472" s="2" t="s">
        <v>478</v>
      </c>
      <c r="AB472" s="2"/>
      <c r="AC472" s="2"/>
      <c r="AD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W472" s="2" t="s">
        <v>478</v>
      </c>
      <c r="BC472" s="2" t="s">
        <v>478</v>
      </c>
      <c r="BD472" s="2" t="s">
        <v>478</v>
      </c>
      <c r="BJ472" s="2" t="s">
        <v>478</v>
      </c>
      <c r="BQ472" s="2" t="s">
        <v>478</v>
      </c>
      <c r="BS472" s="2" t="s">
        <v>478</v>
      </c>
    </row>
    <row r="473" spans="1:43" ht="12.75">
      <c r="A473" s="2"/>
      <c r="B473" s="3" t="s">
        <v>2136</v>
      </c>
      <c r="C473" s="3" t="s">
        <v>77</v>
      </c>
      <c r="D473" s="3" t="s">
        <v>1620</v>
      </c>
      <c r="E473" s="3" t="s">
        <v>2389</v>
      </c>
      <c r="F473" s="2"/>
      <c r="G473" s="2"/>
      <c r="H473" s="2"/>
      <c r="I473" s="2"/>
      <c r="J473" s="2"/>
      <c r="K473" s="2"/>
      <c r="L473" s="2"/>
      <c r="M473" s="2"/>
      <c r="N473" s="2"/>
      <c r="O473" s="2" t="s">
        <v>478</v>
      </c>
      <c r="P473" s="2"/>
      <c r="Q473" s="2"/>
      <c r="R473" s="2"/>
      <c r="S473" s="2"/>
      <c r="T473" s="2" t="s">
        <v>480</v>
      </c>
      <c r="U473" s="2"/>
      <c r="V473"/>
      <c r="W473"/>
      <c r="X473" s="2"/>
      <c r="Y473" s="2"/>
      <c r="Z473" s="2"/>
      <c r="AA473" s="2"/>
      <c r="AB473" s="2"/>
      <c r="AC473" s="2"/>
      <c r="AD473" s="2"/>
      <c r="AE473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 t="s">
        <v>478</v>
      </c>
      <c r="AQ473"/>
    </row>
    <row r="474" spans="1:43" ht="12.75">
      <c r="A474" s="2"/>
      <c r="B474" s="3" t="s">
        <v>104</v>
      </c>
      <c r="C474" s="3" t="s">
        <v>1603</v>
      </c>
      <c r="D474" s="3" t="s">
        <v>1999</v>
      </c>
      <c r="E474" s="3" t="s">
        <v>420</v>
      </c>
      <c r="F474" s="2" t="s">
        <v>478</v>
      </c>
      <c r="G474" s="2"/>
      <c r="H474" s="2"/>
      <c r="I474" s="2"/>
      <c r="J474" s="2"/>
      <c r="K474" s="2"/>
      <c r="L474" s="2"/>
      <c r="M474" s="2"/>
      <c r="N474" s="2" t="s">
        <v>478</v>
      </c>
      <c r="O474" s="2"/>
      <c r="P474" s="2"/>
      <c r="Q474" s="2"/>
      <c r="R474" s="2"/>
      <c r="S474" s="2"/>
      <c r="T474" s="2" t="s">
        <v>481</v>
      </c>
      <c r="U474" s="2">
        <v>30</v>
      </c>
      <c r="V474" s="2" t="s">
        <v>478</v>
      </c>
      <c r="W474"/>
      <c r="X474" s="2"/>
      <c r="Y474" s="2"/>
      <c r="Z474" s="2"/>
      <c r="AA474" s="2"/>
      <c r="AB474" s="2"/>
      <c r="AC474" s="2"/>
      <c r="AD474" s="2"/>
      <c r="AE474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Q474"/>
    </row>
    <row r="475" spans="1:43" ht="12.75">
      <c r="A475" s="2"/>
      <c r="B475" s="3" t="s">
        <v>1035</v>
      </c>
      <c r="C475" s="3" t="s">
        <v>1623</v>
      </c>
      <c r="D475" s="3" t="s">
        <v>1620</v>
      </c>
      <c r="E475" s="3" t="s">
        <v>925</v>
      </c>
      <c r="F475" s="2"/>
      <c r="G475" s="2"/>
      <c r="H475" s="2"/>
      <c r="I475" s="2"/>
      <c r="J475" s="2" t="s">
        <v>478</v>
      </c>
      <c r="K475" s="2"/>
      <c r="L475" s="2"/>
      <c r="M475" s="2"/>
      <c r="N475" s="2"/>
      <c r="O475" s="2"/>
      <c r="P475" s="2"/>
      <c r="Q475" s="2"/>
      <c r="R475" s="2"/>
      <c r="S475" s="2"/>
      <c r="T475" s="2" t="s">
        <v>480</v>
      </c>
      <c r="U475" s="2"/>
      <c r="V475"/>
      <c r="W475"/>
      <c r="X475" s="2" t="s">
        <v>478</v>
      </c>
      <c r="Y475" s="2"/>
      <c r="Z475" s="2"/>
      <c r="AA475" s="2"/>
      <c r="AB475" s="2"/>
      <c r="AC475" s="2"/>
      <c r="AD475" s="2"/>
      <c r="AE475"/>
      <c r="AF475" s="2"/>
      <c r="AG475" s="2"/>
      <c r="AH475" s="2"/>
      <c r="AI475" s="2"/>
      <c r="AJ475" s="2"/>
      <c r="AK475" s="2"/>
      <c r="AL475" s="2" t="s">
        <v>478</v>
      </c>
      <c r="AM475" s="2"/>
      <c r="AN475" s="2"/>
      <c r="AO475" s="2"/>
      <c r="AP475" s="2" t="s">
        <v>478</v>
      </c>
      <c r="AQ475"/>
    </row>
    <row r="476" spans="1:43" ht="12.75">
      <c r="A476" s="2"/>
      <c r="B476" s="3" t="s">
        <v>1389</v>
      </c>
      <c r="C476" s="3" t="s">
        <v>1603</v>
      </c>
      <c r="D476" s="3" t="s">
        <v>1999</v>
      </c>
      <c r="E476" s="3" t="s">
        <v>1490</v>
      </c>
      <c r="F476" s="2"/>
      <c r="G476" s="2"/>
      <c r="H476" s="2"/>
      <c r="I476" s="2"/>
      <c r="J476" s="2"/>
      <c r="K476" s="2"/>
      <c r="L476" s="2"/>
      <c r="M476" s="2" t="s">
        <v>478</v>
      </c>
      <c r="N476" s="2"/>
      <c r="O476" s="2"/>
      <c r="P476" s="2"/>
      <c r="Q476" s="2"/>
      <c r="R476" s="2"/>
      <c r="S476" s="2" t="s">
        <v>478</v>
      </c>
      <c r="T476" s="2" t="s">
        <v>483</v>
      </c>
      <c r="U476" s="2">
        <v>25</v>
      </c>
      <c r="V476" s="2" t="s">
        <v>478</v>
      </c>
      <c r="W476"/>
      <c r="X476" s="2"/>
      <c r="Y476" s="2"/>
      <c r="Z476" s="2"/>
      <c r="AA476" s="2"/>
      <c r="AB476" s="2"/>
      <c r="AC476" s="2"/>
      <c r="AD476" s="2"/>
      <c r="AE476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Q476"/>
    </row>
    <row r="477" spans="1:43" ht="12.75">
      <c r="A477" s="2"/>
      <c r="B477" s="3" t="s">
        <v>1666</v>
      </c>
      <c r="C477" s="3" t="s">
        <v>1623</v>
      </c>
      <c r="D477" s="3" t="s">
        <v>1620</v>
      </c>
      <c r="E477" s="3" t="s">
        <v>1997</v>
      </c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 t="s">
        <v>478</v>
      </c>
      <c r="Q477" s="2"/>
      <c r="R477" s="2"/>
      <c r="S477" s="2"/>
      <c r="T477" s="2" t="s">
        <v>480</v>
      </c>
      <c r="U477" s="2"/>
      <c r="V477"/>
      <c r="W477"/>
      <c r="X477" s="2"/>
      <c r="Y477" s="2"/>
      <c r="Z477" s="2"/>
      <c r="AA477" s="2"/>
      <c r="AB477" s="2"/>
      <c r="AC477" s="2"/>
      <c r="AD477" s="2"/>
      <c r="AE477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 t="s">
        <v>478</v>
      </c>
      <c r="AQ477"/>
    </row>
    <row r="478" spans="1:43" ht="12.75">
      <c r="A478" s="2"/>
      <c r="B478" s="3" t="s">
        <v>1666</v>
      </c>
      <c r="C478" s="3" t="s">
        <v>1623</v>
      </c>
      <c r="D478" s="3" t="s">
        <v>1620</v>
      </c>
      <c r="E478" s="3" t="s">
        <v>1078</v>
      </c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 t="s">
        <v>478</v>
      </c>
      <c r="Q478" s="2"/>
      <c r="R478" s="2"/>
      <c r="S478" s="2"/>
      <c r="T478" s="2" t="s">
        <v>480</v>
      </c>
      <c r="U478" s="2"/>
      <c r="V478"/>
      <c r="W478"/>
      <c r="X478" s="2"/>
      <c r="Y478" s="2"/>
      <c r="Z478" s="2"/>
      <c r="AA478" s="2"/>
      <c r="AB478" s="2"/>
      <c r="AC478" s="2"/>
      <c r="AD478" s="2"/>
      <c r="AE478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 t="s">
        <v>478</v>
      </c>
      <c r="AQ478"/>
    </row>
    <row r="479" spans="1:87" ht="12.75">
      <c r="A479" s="2"/>
      <c r="B479" s="3" t="s">
        <v>1170</v>
      </c>
      <c r="C479" s="3" t="s">
        <v>1605</v>
      </c>
      <c r="D479" s="3" t="s">
        <v>1071</v>
      </c>
      <c r="E479" s="3" t="s">
        <v>1098</v>
      </c>
      <c r="F479" s="2"/>
      <c r="G479" s="2"/>
      <c r="H479" s="2"/>
      <c r="I479" s="2"/>
      <c r="J479" s="2" t="s">
        <v>478</v>
      </c>
      <c r="K479" s="2"/>
      <c r="L479" s="2"/>
      <c r="M479" s="2"/>
      <c r="N479" s="2"/>
      <c r="O479" s="2"/>
      <c r="P479" s="2"/>
      <c r="Q479" s="2"/>
      <c r="R479" s="2"/>
      <c r="S479" s="2"/>
      <c r="T479" s="2" t="s">
        <v>482</v>
      </c>
      <c r="U479" s="2"/>
      <c r="V479"/>
      <c r="W479"/>
      <c r="X479" s="2" t="s">
        <v>478</v>
      </c>
      <c r="Y479" s="2"/>
      <c r="Z479" s="2"/>
      <c r="AA479" s="2"/>
      <c r="AB479" s="2"/>
      <c r="AC479" s="2"/>
      <c r="AD479" s="2"/>
      <c r="AF479" s="2"/>
      <c r="AG479" s="2"/>
      <c r="AH479" s="2"/>
      <c r="AI479" s="2"/>
      <c r="AJ479" s="2"/>
      <c r="AK479" s="2"/>
      <c r="AL479" s="2" t="s">
        <v>478</v>
      </c>
      <c r="AM479" s="2"/>
      <c r="AN479" s="2"/>
      <c r="AO479" s="2" t="s">
        <v>478</v>
      </c>
      <c r="AU479" s="2" t="s">
        <v>478</v>
      </c>
      <c r="AW479" s="2" t="s">
        <v>478</v>
      </c>
      <c r="BA479" s="2" t="s">
        <v>478</v>
      </c>
      <c r="BH479" s="2" t="s">
        <v>478</v>
      </c>
      <c r="CH479" s="2" t="s">
        <v>478</v>
      </c>
      <c r="CI479" s="2" t="s">
        <v>478</v>
      </c>
    </row>
    <row r="480" spans="1:43" ht="12.75">
      <c r="A480" s="2"/>
      <c r="B480" s="3" t="s">
        <v>688</v>
      </c>
      <c r="C480" s="3" t="s">
        <v>2416</v>
      </c>
      <c r="D480" s="3" t="s">
        <v>1999</v>
      </c>
      <c r="E480" s="3" t="s">
        <v>769</v>
      </c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/>
      <c r="W480"/>
      <c r="X480" s="2"/>
      <c r="Y480" s="2"/>
      <c r="Z480" s="2"/>
      <c r="AA480" s="2"/>
      <c r="AB480" s="2"/>
      <c r="AC480" s="2"/>
      <c r="AD480" s="2"/>
      <c r="AE480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Q480"/>
    </row>
    <row r="481" spans="1:43" ht="12.75">
      <c r="A481" s="2"/>
      <c r="B481" s="3" t="s">
        <v>688</v>
      </c>
      <c r="C481" s="3" t="s">
        <v>2416</v>
      </c>
      <c r="D481" s="3" t="s">
        <v>1999</v>
      </c>
      <c r="E481" s="3" t="s">
        <v>1490</v>
      </c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 t="s">
        <v>478</v>
      </c>
      <c r="T481" s="2"/>
      <c r="U481" s="2"/>
      <c r="V481"/>
      <c r="W481"/>
      <c r="X481" s="2"/>
      <c r="Y481" s="2"/>
      <c r="Z481" s="2"/>
      <c r="AA481" s="2"/>
      <c r="AB481" s="2"/>
      <c r="AC481" s="2"/>
      <c r="AD481" s="2"/>
      <c r="AE481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Q481"/>
    </row>
    <row r="482" spans="1:79" ht="12.75">
      <c r="A482" s="2"/>
      <c r="B482" s="3" t="s">
        <v>1211</v>
      </c>
      <c r="C482" s="3" t="s">
        <v>1605</v>
      </c>
      <c r="D482" s="3" t="s">
        <v>1071</v>
      </c>
      <c r="E482" s="3" t="s">
        <v>1098</v>
      </c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 t="s">
        <v>478</v>
      </c>
      <c r="R482" s="2"/>
      <c r="S482" s="2"/>
      <c r="T482" s="2" t="s">
        <v>480</v>
      </c>
      <c r="U482" s="2"/>
      <c r="V482"/>
      <c r="W482"/>
      <c r="X482" s="2" t="s">
        <v>478</v>
      </c>
      <c r="Y482" s="2"/>
      <c r="Z482" s="2"/>
      <c r="AA482" s="2"/>
      <c r="AB482" s="2"/>
      <c r="AC482" s="2"/>
      <c r="AD482" s="2"/>
      <c r="AF482" s="2"/>
      <c r="AG482" s="2"/>
      <c r="AH482" s="2"/>
      <c r="AI482" s="2"/>
      <c r="AJ482" s="2"/>
      <c r="AK482" s="2"/>
      <c r="AL482" s="2" t="s">
        <v>478</v>
      </c>
      <c r="AM482" s="2"/>
      <c r="AN482" s="2"/>
      <c r="AO482" s="2"/>
      <c r="AW482" s="2" t="s">
        <v>478</v>
      </c>
      <c r="AX482" s="2" t="s">
        <v>478</v>
      </c>
      <c r="BC482" s="2" t="s">
        <v>478</v>
      </c>
      <c r="BJ482" s="2" t="s">
        <v>478</v>
      </c>
      <c r="CA482" s="2" t="s">
        <v>478</v>
      </c>
    </row>
    <row r="483" spans="1:76" ht="12.75">
      <c r="A483" s="2"/>
      <c r="B483" s="6" t="s">
        <v>2200</v>
      </c>
      <c r="C483" s="6" t="s">
        <v>1605</v>
      </c>
      <c r="D483" s="6" t="s">
        <v>1071</v>
      </c>
      <c r="E483" s="6" t="s">
        <v>1026</v>
      </c>
      <c r="F483" s="2"/>
      <c r="G483" s="2"/>
      <c r="H483" s="2"/>
      <c r="I483" s="2"/>
      <c r="J483" s="2" t="s">
        <v>478</v>
      </c>
      <c r="K483" s="2"/>
      <c r="L483" s="2"/>
      <c r="M483" s="2"/>
      <c r="N483" s="2"/>
      <c r="O483" s="2"/>
      <c r="P483" s="2"/>
      <c r="Q483" s="2"/>
      <c r="R483" s="2"/>
      <c r="S483" s="2"/>
      <c r="T483" s="2" t="s">
        <v>480</v>
      </c>
      <c r="U483" s="2"/>
      <c r="X483" s="2" t="s">
        <v>478</v>
      </c>
      <c r="Y483" s="2"/>
      <c r="Z483" s="2"/>
      <c r="AA483" s="2" t="s">
        <v>478</v>
      </c>
      <c r="AB483" s="2"/>
      <c r="AC483" s="2"/>
      <c r="AD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W483" s="2" t="s">
        <v>478</v>
      </c>
      <c r="AY483" s="2" t="s">
        <v>478</v>
      </c>
      <c r="BD483" s="2" t="s">
        <v>478</v>
      </c>
      <c r="BF483" s="2" t="s">
        <v>478</v>
      </c>
      <c r="BX483" s="2" t="s">
        <v>478</v>
      </c>
    </row>
    <row r="484" spans="1:75" ht="12.75">
      <c r="A484" s="2"/>
      <c r="B484" s="3" t="s">
        <v>2391</v>
      </c>
      <c r="C484" s="3" t="s">
        <v>1605</v>
      </c>
      <c r="D484" s="3" t="s">
        <v>1619</v>
      </c>
      <c r="E484" s="3" t="s">
        <v>1626</v>
      </c>
      <c r="F484" s="2"/>
      <c r="G484" s="2"/>
      <c r="H484" s="2"/>
      <c r="I484" s="2"/>
      <c r="J484" s="2" t="s">
        <v>478</v>
      </c>
      <c r="K484" s="2"/>
      <c r="L484" s="2"/>
      <c r="M484" s="2"/>
      <c r="N484" s="2"/>
      <c r="O484" s="2"/>
      <c r="P484" s="2"/>
      <c r="Q484" s="2"/>
      <c r="R484" s="2"/>
      <c r="S484" s="2"/>
      <c r="T484" s="2" t="s">
        <v>480</v>
      </c>
      <c r="U484" s="2"/>
      <c r="V484"/>
      <c r="W484"/>
      <c r="X484" s="2" t="s">
        <v>478</v>
      </c>
      <c r="Y484" s="2" t="s">
        <v>478</v>
      </c>
      <c r="Z484" s="2"/>
      <c r="AA484" s="2"/>
      <c r="AB484" s="2"/>
      <c r="AC484" s="2"/>
      <c r="AD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U484" s="2" t="s">
        <v>478</v>
      </c>
      <c r="AW484" s="2" t="s">
        <v>478</v>
      </c>
      <c r="BD484" s="2" t="s">
        <v>478</v>
      </c>
      <c r="BH484" s="2" t="s">
        <v>478</v>
      </c>
      <c r="BW484" s="2" t="s">
        <v>478</v>
      </c>
    </row>
    <row r="485" spans="1:87" ht="12.75">
      <c r="A485" s="2"/>
      <c r="B485" s="3" t="s">
        <v>1151</v>
      </c>
      <c r="C485" s="3" t="s">
        <v>1605</v>
      </c>
      <c r="D485" s="3" t="s">
        <v>1998</v>
      </c>
      <c r="E485" s="3" t="s">
        <v>1098</v>
      </c>
      <c r="F485" s="2" t="s">
        <v>478</v>
      </c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 t="s">
        <v>482</v>
      </c>
      <c r="U485" s="2"/>
      <c r="V485"/>
      <c r="W485"/>
      <c r="X485" s="2"/>
      <c r="Y485" s="2"/>
      <c r="Z485" s="2"/>
      <c r="AA485" s="2"/>
      <c r="AB485" s="2"/>
      <c r="AC485" s="2"/>
      <c r="AD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 t="s">
        <v>478</v>
      </c>
      <c r="AY485" s="2" t="s">
        <v>478</v>
      </c>
      <c r="BJ485" s="2" t="s">
        <v>478</v>
      </c>
      <c r="BT485" s="2" t="s">
        <v>478</v>
      </c>
      <c r="CI485" s="2" t="s">
        <v>478</v>
      </c>
    </row>
    <row r="486" spans="1:85" ht="12.75">
      <c r="A486" s="2"/>
      <c r="B486" s="6" t="s">
        <v>2201</v>
      </c>
      <c r="C486" s="6" t="s">
        <v>1605</v>
      </c>
      <c r="D486" s="6" t="s">
        <v>1998</v>
      </c>
      <c r="E486" s="6" t="s">
        <v>1026</v>
      </c>
      <c r="F486" s="2"/>
      <c r="G486" s="2"/>
      <c r="H486" s="2"/>
      <c r="I486" s="2"/>
      <c r="J486" s="2" t="s">
        <v>478</v>
      </c>
      <c r="K486" s="2"/>
      <c r="L486" s="2"/>
      <c r="M486" s="2"/>
      <c r="N486" s="2"/>
      <c r="O486" s="2"/>
      <c r="P486" s="2"/>
      <c r="Q486" s="2"/>
      <c r="R486" s="2"/>
      <c r="S486" s="2" t="s">
        <v>478</v>
      </c>
      <c r="T486" s="2" t="s">
        <v>480</v>
      </c>
      <c r="U486" s="2"/>
      <c r="X486" s="2" t="s">
        <v>478</v>
      </c>
      <c r="Y486" s="2"/>
      <c r="Z486" s="2"/>
      <c r="AA486" s="2" t="s">
        <v>478</v>
      </c>
      <c r="AB486" s="2"/>
      <c r="AC486" s="2"/>
      <c r="AD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U486" s="2" t="s">
        <v>478</v>
      </c>
      <c r="AW486" s="2" t="s">
        <v>478</v>
      </c>
      <c r="BF486" s="2" t="s">
        <v>478</v>
      </c>
      <c r="BT486" s="2" t="s">
        <v>478</v>
      </c>
      <c r="CG486" s="2" t="s">
        <v>478</v>
      </c>
    </row>
    <row r="487" spans="1:72" ht="12.75">
      <c r="A487" s="2"/>
      <c r="B487" s="3" t="s">
        <v>2015</v>
      </c>
      <c r="C487" s="3" t="s">
        <v>1605</v>
      </c>
      <c r="D487" s="3" t="s">
        <v>1998</v>
      </c>
      <c r="E487" s="3" t="s">
        <v>2119</v>
      </c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 t="s">
        <v>478</v>
      </c>
      <c r="R487" s="2"/>
      <c r="S487" s="2"/>
      <c r="T487" s="2" t="s">
        <v>480</v>
      </c>
      <c r="U487" s="2"/>
      <c r="V487"/>
      <c r="W487"/>
      <c r="X487" s="2" t="s">
        <v>478</v>
      </c>
      <c r="Y487" s="2"/>
      <c r="Z487" s="2"/>
      <c r="AA487" s="2"/>
      <c r="AB487" s="2"/>
      <c r="AC487" s="2"/>
      <c r="AD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R487" s="2" t="s">
        <v>478</v>
      </c>
      <c r="AW487" s="2" t="s">
        <v>478</v>
      </c>
      <c r="BJ487" s="2" t="s">
        <v>478</v>
      </c>
      <c r="BT487" s="2" t="s">
        <v>478</v>
      </c>
    </row>
    <row r="488" spans="1:69" ht="12.75">
      <c r="A488" s="2"/>
      <c r="B488" s="3" t="s">
        <v>2392</v>
      </c>
      <c r="C488" s="3" t="s">
        <v>1605</v>
      </c>
      <c r="D488" s="3" t="s">
        <v>1619</v>
      </c>
      <c r="E488" s="3" t="s">
        <v>1626</v>
      </c>
      <c r="F488" s="2"/>
      <c r="G488" s="2"/>
      <c r="H488" s="2"/>
      <c r="I488" s="2"/>
      <c r="J488" s="2" t="s">
        <v>478</v>
      </c>
      <c r="K488" s="2"/>
      <c r="L488" s="2"/>
      <c r="M488" s="2"/>
      <c r="N488" s="2"/>
      <c r="O488" s="2"/>
      <c r="P488" s="2"/>
      <c r="Q488" s="2"/>
      <c r="R488" s="2"/>
      <c r="S488" s="2"/>
      <c r="T488" s="2" t="s">
        <v>480</v>
      </c>
      <c r="U488" s="2"/>
      <c r="V488"/>
      <c r="W488"/>
      <c r="X488" s="2" t="s">
        <v>478</v>
      </c>
      <c r="Y488" s="2" t="s">
        <v>478</v>
      </c>
      <c r="Z488" s="2"/>
      <c r="AA488" s="2"/>
      <c r="AB488" s="2"/>
      <c r="AC488" s="2"/>
      <c r="AD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Z488" s="2" t="s">
        <v>478</v>
      </c>
      <c r="BA488" s="2" t="s">
        <v>478</v>
      </c>
      <c r="BJ488" s="2" t="s">
        <v>478</v>
      </c>
      <c r="BK488" s="2" t="s">
        <v>478</v>
      </c>
      <c r="BQ488" s="2" t="s">
        <v>478</v>
      </c>
    </row>
    <row r="489" spans="1:75" ht="12.75">
      <c r="A489" s="2"/>
      <c r="B489" s="6" t="s">
        <v>2202</v>
      </c>
      <c r="C489" s="6" t="s">
        <v>1605</v>
      </c>
      <c r="D489" s="6" t="s">
        <v>1071</v>
      </c>
      <c r="E489" s="6" t="s">
        <v>1026</v>
      </c>
      <c r="F489" s="2"/>
      <c r="G489" s="2"/>
      <c r="H489" s="2"/>
      <c r="I489" s="2"/>
      <c r="J489" s="2" t="s">
        <v>478</v>
      </c>
      <c r="K489" s="2"/>
      <c r="L489" s="2"/>
      <c r="M489" s="2"/>
      <c r="N489" s="2"/>
      <c r="O489" s="2"/>
      <c r="P489" s="2"/>
      <c r="Q489" s="2"/>
      <c r="R489" s="2"/>
      <c r="S489" s="2"/>
      <c r="T489" s="2" t="s">
        <v>480</v>
      </c>
      <c r="U489" s="2"/>
      <c r="X489" s="2" t="s">
        <v>478</v>
      </c>
      <c r="Y489" s="2"/>
      <c r="Z489" s="2"/>
      <c r="AA489" s="2" t="s">
        <v>478</v>
      </c>
      <c r="AB489" s="2"/>
      <c r="AC489" s="2"/>
      <c r="AD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U489" s="2" t="s">
        <v>478</v>
      </c>
      <c r="AW489" s="2" t="s">
        <v>478</v>
      </c>
      <c r="BH489" s="2" t="s">
        <v>478</v>
      </c>
      <c r="BW489" s="2" t="s">
        <v>478</v>
      </c>
    </row>
    <row r="490" spans="1:43" ht="12.75">
      <c r="A490" s="2"/>
      <c r="B490" s="3" t="s">
        <v>106</v>
      </c>
      <c r="C490" s="3" t="s">
        <v>107</v>
      </c>
      <c r="D490" s="3" t="s">
        <v>1999</v>
      </c>
      <c r="E490" s="3" t="s">
        <v>420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/>
      <c r="W490"/>
      <c r="X490" s="2"/>
      <c r="Y490" s="2"/>
      <c r="Z490" s="2"/>
      <c r="AA490" s="2"/>
      <c r="AB490" s="2"/>
      <c r="AC490" s="2"/>
      <c r="AD490" s="2"/>
      <c r="AE490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Q490"/>
    </row>
    <row r="491" spans="1:43" ht="12.75">
      <c r="A491" s="2"/>
      <c r="B491" s="3" t="s">
        <v>108</v>
      </c>
      <c r="C491" s="3" t="s">
        <v>1630</v>
      </c>
      <c r="D491" s="3" t="s">
        <v>1620</v>
      </c>
      <c r="E491" s="3" t="s">
        <v>420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 t="s">
        <v>478</v>
      </c>
      <c r="W491" s="2" t="s">
        <v>478</v>
      </c>
      <c r="X491" s="2"/>
      <c r="Y491" s="2"/>
      <c r="Z491" s="2"/>
      <c r="AA491" s="2"/>
      <c r="AB491" s="2"/>
      <c r="AC491" s="2"/>
      <c r="AD491" s="2"/>
      <c r="AE491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Q491"/>
    </row>
    <row r="492" spans="1:43" ht="12.75">
      <c r="A492" s="2"/>
      <c r="B492" s="3" t="s">
        <v>108</v>
      </c>
      <c r="C492" s="3" t="s">
        <v>1630</v>
      </c>
      <c r="D492" s="3" t="s">
        <v>1491</v>
      </c>
      <c r="E492" s="3" t="s">
        <v>1490</v>
      </c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 t="s">
        <v>478</v>
      </c>
      <c r="T492" s="2"/>
      <c r="U492" s="2"/>
      <c r="V492" s="2" t="s">
        <v>478</v>
      </c>
      <c r="W492" s="2" t="s">
        <v>478</v>
      </c>
      <c r="X492" s="2"/>
      <c r="Y492" s="2"/>
      <c r="Z492" s="2"/>
      <c r="AA492" s="2"/>
      <c r="AB492" s="2"/>
      <c r="AC492" s="2"/>
      <c r="AD492" s="2"/>
      <c r="AE49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Q492"/>
    </row>
    <row r="493" spans="1:43" ht="12.75">
      <c r="A493" s="2"/>
      <c r="B493" s="3" t="s">
        <v>2016</v>
      </c>
      <c r="C493" s="3" t="s">
        <v>1603</v>
      </c>
      <c r="D493" s="3" t="s">
        <v>1998</v>
      </c>
      <c r="E493" s="3" t="s">
        <v>2119</v>
      </c>
      <c r="F493" s="2"/>
      <c r="G493" s="2"/>
      <c r="H493" s="2"/>
      <c r="I493" s="2"/>
      <c r="J493" s="2"/>
      <c r="K493" s="2"/>
      <c r="L493" s="2"/>
      <c r="M493" s="2"/>
      <c r="N493" s="2" t="s">
        <v>478</v>
      </c>
      <c r="O493" s="2"/>
      <c r="P493" s="2"/>
      <c r="Q493" s="2" t="s">
        <v>478</v>
      </c>
      <c r="R493" s="2"/>
      <c r="S493" s="2"/>
      <c r="T493" s="2" t="s">
        <v>480</v>
      </c>
      <c r="U493" s="2">
        <v>35</v>
      </c>
      <c r="V493"/>
      <c r="W493" s="2" t="s">
        <v>478</v>
      </c>
      <c r="X493" s="2"/>
      <c r="Y493" s="2"/>
      <c r="Z493" s="2"/>
      <c r="AA493" s="2"/>
      <c r="AB493" s="2"/>
      <c r="AC493" s="2"/>
      <c r="AD493" s="2"/>
      <c r="AE493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Q493"/>
    </row>
    <row r="494" spans="1:43" ht="12.75">
      <c r="A494" s="2"/>
      <c r="B494" s="3" t="s">
        <v>109</v>
      </c>
      <c r="C494" s="3" t="s">
        <v>1615</v>
      </c>
      <c r="D494" s="3" t="s">
        <v>1999</v>
      </c>
      <c r="E494" s="3" t="s">
        <v>420</v>
      </c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/>
      <c r="W494"/>
      <c r="X494" s="2"/>
      <c r="Y494" s="2"/>
      <c r="Z494" s="2"/>
      <c r="AA494" s="2"/>
      <c r="AB494" s="2"/>
      <c r="AC494" s="2"/>
      <c r="AD494" s="2" t="s">
        <v>478</v>
      </c>
      <c r="AE494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Q494"/>
    </row>
    <row r="495" spans="1:43" ht="12.75">
      <c r="A495" s="2"/>
      <c r="B495" s="3" t="s">
        <v>1075</v>
      </c>
      <c r="C495" s="3" t="s">
        <v>1630</v>
      </c>
      <c r="D495" s="3" t="s">
        <v>1619</v>
      </c>
      <c r="E495" s="3" t="s">
        <v>1097</v>
      </c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 t="s">
        <v>478</v>
      </c>
      <c r="W495" s="2" t="s">
        <v>478</v>
      </c>
      <c r="X495" s="2"/>
      <c r="Y495" s="2"/>
      <c r="Z495" s="2"/>
      <c r="AA495" s="2"/>
      <c r="AB495" s="2"/>
      <c r="AC495" s="2"/>
      <c r="AD495" s="2"/>
      <c r="AE495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Q495"/>
    </row>
    <row r="496" spans="1:43" ht="12.75">
      <c r="A496" s="2"/>
      <c r="B496" s="3" t="s">
        <v>516</v>
      </c>
      <c r="C496" s="3" t="s">
        <v>1603</v>
      </c>
      <c r="D496" s="3" t="s">
        <v>1620</v>
      </c>
      <c r="E496" s="3" t="s">
        <v>627</v>
      </c>
      <c r="F496" s="2"/>
      <c r="G496" s="2"/>
      <c r="H496" s="2"/>
      <c r="I496" s="2" t="s">
        <v>478</v>
      </c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 t="s">
        <v>480</v>
      </c>
      <c r="U496" s="2">
        <v>30</v>
      </c>
      <c r="V496"/>
      <c r="W496" s="2" t="s">
        <v>478</v>
      </c>
      <c r="X496" s="2"/>
      <c r="Y496" s="2"/>
      <c r="Z496" s="2"/>
      <c r="AA496" s="2"/>
      <c r="AB496" s="2"/>
      <c r="AC496" s="2"/>
      <c r="AD496" s="2"/>
      <c r="AE496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Q496"/>
    </row>
    <row r="497" spans="1:43" ht="12.75">
      <c r="A497" s="2"/>
      <c r="B497" s="3" t="s">
        <v>1147</v>
      </c>
      <c r="C497" s="3" t="s">
        <v>2416</v>
      </c>
      <c r="D497" s="3" t="s">
        <v>1998</v>
      </c>
      <c r="E497" s="3" t="s">
        <v>1098</v>
      </c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/>
      <c r="W497"/>
      <c r="X497" s="2"/>
      <c r="Y497" s="2"/>
      <c r="Z497" s="2"/>
      <c r="AA497" s="2"/>
      <c r="AB497" s="2"/>
      <c r="AC497" s="2"/>
      <c r="AD497" s="2"/>
      <c r="AE497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Q497"/>
    </row>
    <row r="498" spans="1:43" ht="12.75">
      <c r="A498" s="2"/>
      <c r="B498" s="3" t="s">
        <v>1390</v>
      </c>
      <c r="C498" s="3" t="s">
        <v>1603</v>
      </c>
      <c r="D498" s="3" t="s">
        <v>1620</v>
      </c>
      <c r="E498" s="3" t="s">
        <v>1490</v>
      </c>
      <c r="F498" s="2" t="s">
        <v>478</v>
      </c>
      <c r="G498" s="2"/>
      <c r="H498" s="2"/>
      <c r="I498" s="2"/>
      <c r="J498" s="2" t="s">
        <v>478</v>
      </c>
      <c r="K498" s="2"/>
      <c r="L498" s="2"/>
      <c r="M498" s="2"/>
      <c r="N498" s="2" t="s">
        <v>478</v>
      </c>
      <c r="O498" s="2"/>
      <c r="P498" s="2" t="s">
        <v>478</v>
      </c>
      <c r="Q498" s="2"/>
      <c r="R498" s="2"/>
      <c r="S498" s="2" t="s">
        <v>478</v>
      </c>
      <c r="T498" s="2" t="s">
        <v>483</v>
      </c>
      <c r="U498" s="2">
        <v>30</v>
      </c>
      <c r="V498" s="2" t="s">
        <v>478</v>
      </c>
      <c r="W498"/>
      <c r="X498" s="2"/>
      <c r="Y498" s="2"/>
      <c r="Z498" s="2"/>
      <c r="AA498" s="2"/>
      <c r="AB498" s="2"/>
      <c r="AC498" s="2"/>
      <c r="AD498" s="2"/>
      <c r="AE498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Q498"/>
    </row>
    <row r="499" spans="1:43" ht="12.75">
      <c r="A499" s="2"/>
      <c r="B499" s="3" t="s">
        <v>1367</v>
      </c>
      <c r="C499" s="3" t="s">
        <v>488</v>
      </c>
      <c r="D499" s="3" t="s">
        <v>1620</v>
      </c>
      <c r="E499" s="3" t="s">
        <v>1490</v>
      </c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 t="s">
        <v>478</v>
      </c>
      <c r="T499" s="2"/>
      <c r="U499" s="2"/>
      <c r="V499"/>
      <c r="W499"/>
      <c r="X499" s="2"/>
      <c r="Y499" s="2"/>
      <c r="Z499" s="2"/>
      <c r="AA499" s="2"/>
      <c r="AB499" s="2"/>
      <c r="AC499" s="2"/>
      <c r="AD499" s="2" t="s">
        <v>478</v>
      </c>
      <c r="AE499"/>
      <c r="AF499" s="2"/>
      <c r="AG499" s="2"/>
      <c r="AH499" s="2"/>
      <c r="AI499" s="2"/>
      <c r="AJ499" s="2"/>
      <c r="AK499" s="2"/>
      <c r="AL499" s="2"/>
      <c r="AM499" s="2" t="s">
        <v>478</v>
      </c>
      <c r="AN499" s="2"/>
      <c r="AO499" s="2"/>
      <c r="AQ499"/>
    </row>
    <row r="500" spans="1:43" ht="12.75">
      <c r="A500" s="2"/>
      <c r="B500" s="3" t="s">
        <v>797</v>
      </c>
      <c r="C500" s="3" t="s">
        <v>77</v>
      </c>
      <c r="D500" s="3" t="s">
        <v>1998</v>
      </c>
      <c r="E500" s="3" t="s">
        <v>902</v>
      </c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 t="s">
        <v>478</v>
      </c>
      <c r="R500" s="2"/>
      <c r="S500" s="2"/>
      <c r="T500" s="2" t="s">
        <v>480</v>
      </c>
      <c r="U500" s="2"/>
      <c r="V500"/>
      <c r="W500"/>
      <c r="X500" s="2"/>
      <c r="Y500" s="2"/>
      <c r="Z500" s="2"/>
      <c r="AA500" s="2"/>
      <c r="AB500" s="2"/>
      <c r="AC500" s="2"/>
      <c r="AD500" s="2"/>
      <c r="AE500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Q500"/>
    </row>
    <row r="501" spans="1:43" ht="12.75">
      <c r="A501" s="2"/>
      <c r="B501" s="3" t="s">
        <v>2017</v>
      </c>
      <c r="C501" s="3" t="s">
        <v>1630</v>
      </c>
      <c r="D501" s="3" t="s">
        <v>1620</v>
      </c>
      <c r="E501" s="3" t="s">
        <v>2119</v>
      </c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W501" s="2" t="s">
        <v>478</v>
      </c>
      <c r="X501" s="2" t="s">
        <v>478</v>
      </c>
      <c r="Y501" s="2"/>
      <c r="Z501" s="2"/>
      <c r="AA501" s="2"/>
      <c r="AB501" s="2"/>
      <c r="AC501" s="2"/>
      <c r="AD501" s="2"/>
      <c r="AE501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Q501"/>
    </row>
    <row r="502" spans="1:86" ht="12.75">
      <c r="A502" s="2"/>
      <c r="B502" s="3" t="s">
        <v>1432</v>
      </c>
      <c r="C502" s="3" t="s">
        <v>1605</v>
      </c>
      <c r="D502" s="3" t="s">
        <v>1620</v>
      </c>
      <c r="E502" s="3" t="s">
        <v>1490</v>
      </c>
      <c r="F502" s="2"/>
      <c r="G502" s="2"/>
      <c r="H502" s="2"/>
      <c r="I502" s="2"/>
      <c r="J502" s="2"/>
      <c r="K502" s="2"/>
      <c r="L502" s="2"/>
      <c r="M502" s="2" t="s">
        <v>478</v>
      </c>
      <c r="N502" s="2"/>
      <c r="O502" s="2"/>
      <c r="P502" s="2"/>
      <c r="Q502" s="2"/>
      <c r="R502" s="2"/>
      <c r="S502" s="2" t="s">
        <v>478</v>
      </c>
      <c r="T502" s="2" t="s">
        <v>483</v>
      </c>
      <c r="U502" s="2"/>
      <c r="V502"/>
      <c r="W502"/>
      <c r="X502" s="2"/>
      <c r="Y502" s="2"/>
      <c r="Z502" s="2"/>
      <c r="AA502" s="2"/>
      <c r="AB502" s="2"/>
      <c r="AC502" s="2"/>
      <c r="AD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 t="s">
        <v>478</v>
      </c>
      <c r="AY502" s="2" t="s">
        <v>478</v>
      </c>
      <c r="BN502" s="2" t="s">
        <v>478</v>
      </c>
      <c r="CH502" s="2" t="s">
        <v>478</v>
      </c>
    </row>
    <row r="503" spans="1:43" ht="12.75">
      <c r="A503" s="2"/>
      <c r="B503" s="3" t="s">
        <v>1521</v>
      </c>
      <c r="C503" s="3" t="s">
        <v>1603</v>
      </c>
      <c r="D503" s="3" t="s">
        <v>1999</v>
      </c>
      <c r="E503" s="3" t="s">
        <v>1595</v>
      </c>
      <c r="F503" s="2"/>
      <c r="G503" s="2"/>
      <c r="H503" s="2"/>
      <c r="I503" s="2"/>
      <c r="J503" s="2"/>
      <c r="K503" s="2"/>
      <c r="L503" s="2" t="s">
        <v>478</v>
      </c>
      <c r="M503" s="2" t="s">
        <v>478</v>
      </c>
      <c r="N503" s="2" t="s">
        <v>478</v>
      </c>
      <c r="O503" s="2"/>
      <c r="P503" s="2"/>
      <c r="Q503" s="2" t="s">
        <v>478</v>
      </c>
      <c r="R503" s="2"/>
      <c r="S503" s="2" t="s">
        <v>478</v>
      </c>
      <c r="T503" s="2" t="s">
        <v>483</v>
      </c>
      <c r="U503" s="2">
        <v>40</v>
      </c>
      <c r="V503"/>
      <c r="W503" s="2" t="s">
        <v>478</v>
      </c>
      <c r="X503" s="2"/>
      <c r="Y503" s="2"/>
      <c r="Z503" s="2"/>
      <c r="AA503" s="2"/>
      <c r="AB503" s="2"/>
      <c r="AC503" s="2"/>
      <c r="AD503" s="2"/>
      <c r="AE503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Q503"/>
    </row>
    <row r="504" spans="1:43" ht="12.75">
      <c r="A504" s="2"/>
      <c r="B504" s="3" t="s">
        <v>1514</v>
      </c>
      <c r="C504" s="3" t="s">
        <v>488</v>
      </c>
      <c r="D504" s="3" t="s">
        <v>1620</v>
      </c>
      <c r="E504" s="3" t="s">
        <v>1595</v>
      </c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 t="s">
        <v>478</v>
      </c>
      <c r="T504" s="2"/>
      <c r="U504" s="2"/>
      <c r="V504"/>
      <c r="W504"/>
      <c r="X504" s="2"/>
      <c r="Y504" s="2"/>
      <c r="Z504" s="2"/>
      <c r="AA504" s="2"/>
      <c r="AB504" s="2"/>
      <c r="AC504" s="2"/>
      <c r="AD504" s="2"/>
      <c r="AE504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Q504"/>
    </row>
    <row r="505" spans="1:43" ht="12.75">
      <c r="A505" s="2"/>
      <c r="B505" s="3" t="s">
        <v>1667</v>
      </c>
      <c r="C505" s="3" t="s">
        <v>1630</v>
      </c>
      <c r="D505" s="3" t="s">
        <v>1999</v>
      </c>
      <c r="E505" s="3" t="s">
        <v>1997</v>
      </c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W505" s="2" t="s">
        <v>478</v>
      </c>
      <c r="X505" s="2"/>
      <c r="Y505" s="2"/>
      <c r="Z505" s="2"/>
      <c r="AA505" s="2"/>
      <c r="AB505" s="2"/>
      <c r="AC505" s="2"/>
      <c r="AD505" s="2"/>
      <c r="AE505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Q505"/>
    </row>
    <row r="506" spans="1:43" ht="12.75">
      <c r="A506" s="2"/>
      <c r="B506" s="3" t="s">
        <v>1667</v>
      </c>
      <c r="C506" s="3" t="s">
        <v>1630</v>
      </c>
      <c r="D506" s="3" t="s">
        <v>1999</v>
      </c>
      <c r="E506" s="3" t="s">
        <v>1078</v>
      </c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W506" s="2" t="s">
        <v>478</v>
      </c>
      <c r="X506" s="2"/>
      <c r="Y506" s="2"/>
      <c r="Z506" s="2"/>
      <c r="AA506" s="2"/>
      <c r="AB506" s="2"/>
      <c r="AC506" s="2"/>
      <c r="AD506" s="2"/>
      <c r="AE506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Q506"/>
    </row>
    <row r="507" spans="1:43" ht="12.75">
      <c r="A507" s="2"/>
      <c r="B507" s="3" t="s">
        <v>965</v>
      </c>
      <c r="C507" s="3" t="s">
        <v>2416</v>
      </c>
      <c r="D507" s="3" t="s">
        <v>1998</v>
      </c>
      <c r="E507" s="3" t="s">
        <v>925</v>
      </c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/>
      <c r="W507"/>
      <c r="X507" s="2"/>
      <c r="Y507" s="2"/>
      <c r="Z507" s="2"/>
      <c r="AA507" s="2"/>
      <c r="AB507" s="2"/>
      <c r="AC507" s="2"/>
      <c r="AD507" s="2"/>
      <c r="AE507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Q507"/>
    </row>
    <row r="508" spans="1:43" ht="12.75">
      <c r="A508" s="2"/>
      <c r="B508" s="3" t="s">
        <v>677</v>
      </c>
      <c r="C508" s="3" t="s">
        <v>1601</v>
      </c>
      <c r="D508" s="3" t="s">
        <v>1999</v>
      </c>
      <c r="E508" s="3" t="s">
        <v>769</v>
      </c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/>
      <c r="W508"/>
      <c r="X508" s="2"/>
      <c r="Y508" s="2"/>
      <c r="Z508" s="2"/>
      <c r="AA508" s="2"/>
      <c r="AB508" s="2"/>
      <c r="AC508" s="2"/>
      <c r="AD508" s="2"/>
      <c r="AE508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Q508"/>
    </row>
    <row r="509" spans="1:43" ht="12.75">
      <c r="A509" s="2"/>
      <c r="B509" s="3" t="s">
        <v>1600</v>
      </c>
      <c r="C509" s="3" t="s">
        <v>1601</v>
      </c>
      <c r="D509" s="3" t="s">
        <v>1620</v>
      </c>
      <c r="E509" s="3" t="s">
        <v>2119</v>
      </c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/>
      <c r="W509"/>
      <c r="X509" s="2"/>
      <c r="Y509" s="2"/>
      <c r="Z509" s="2"/>
      <c r="AA509" s="2"/>
      <c r="AB509" s="2"/>
      <c r="AC509" s="2"/>
      <c r="AD509" s="2"/>
      <c r="AE509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Q509"/>
    </row>
    <row r="510" spans="1:43" ht="12.75">
      <c r="A510" s="2"/>
      <c r="B510" s="3" t="s">
        <v>1600</v>
      </c>
      <c r="C510" s="3" t="s">
        <v>1601</v>
      </c>
      <c r="D510" s="3" t="s">
        <v>1620</v>
      </c>
      <c r="E510" s="3" t="s">
        <v>1616</v>
      </c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/>
      <c r="W510"/>
      <c r="X510" s="2"/>
      <c r="Y510" s="2"/>
      <c r="Z510" s="2"/>
      <c r="AA510" s="2"/>
      <c r="AB510" s="2"/>
      <c r="AC510" s="2"/>
      <c r="AD510" s="2"/>
      <c r="AE510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Q510"/>
    </row>
    <row r="511" spans="1:69" ht="12.75">
      <c r="A511" s="2"/>
      <c r="B511" s="3" t="s">
        <v>110</v>
      </c>
      <c r="C511" s="3" t="s">
        <v>1605</v>
      </c>
      <c r="D511" s="3" t="s">
        <v>1620</v>
      </c>
      <c r="E511" s="3" t="s">
        <v>420</v>
      </c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 t="s">
        <v>478</v>
      </c>
      <c r="Q511" s="2"/>
      <c r="R511" s="2"/>
      <c r="S511" s="2"/>
      <c r="T511" s="2" t="s">
        <v>480</v>
      </c>
      <c r="U511" s="2"/>
      <c r="V511"/>
      <c r="W511"/>
      <c r="X511" s="2"/>
      <c r="Y511" s="2"/>
      <c r="Z511" s="2"/>
      <c r="AA511" s="2"/>
      <c r="AB511" s="2"/>
      <c r="AC511" s="2"/>
      <c r="AD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 t="s">
        <v>478</v>
      </c>
      <c r="AT511" s="2" t="s">
        <v>478</v>
      </c>
      <c r="BJ511" s="2" t="s">
        <v>478</v>
      </c>
      <c r="BL511" s="2" t="s">
        <v>478</v>
      </c>
      <c r="BQ511" s="2" t="s">
        <v>478</v>
      </c>
    </row>
    <row r="512" spans="1:43" ht="12.75">
      <c r="A512" s="2"/>
      <c r="B512" s="3" t="s">
        <v>1668</v>
      </c>
      <c r="C512" s="3" t="s">
        <v>1603</v>
      </c>
      <c r="D512" s="3" t="s">
        <v>1620</v>
      </c>
      <c r="E512" s="3" t="s">
        <v>1997</v>
      </c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 t="s">
        <v>478</v>
      </c>
      <c r="R512" s="2"/>
      <c r="S512" s="2"/>
      <c r="T512" s="2" t="s">
        <v>480</v>
      </c>
      <c r="U512" s="2">
        <v>35</v>
      </c>
      <c r="V512" s="2" t="s">
        <v>478</v>
      </c>
      <c r="W512"/>
      <c r="X512" s="2"/>
      <c r="Y512" s="2"/>
      <c r="Z512" s="2"/>
      <c r="AA512" s="2"/>
      <c r="AB512" s="2"/>
      <c r="AC512" s="2"/>
      <c r="AD512" s="2"/>
      <c r="AE51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Q512"/>
    </row>
    <row r="513" spans="1:43" ht="12.75">
      <c r="A513" s="2"/>
      <c r="B513" s="3" t="s">
        <v>1668</v>
      </c>
      <c r="C513" s="3" t="s">
        <v>1603</v>
      </c>
      <c r="D513" s="3" t="s">
        <v>1620</v>
      </c>
      <c r="E513" s="3" t="s">
        <v>1078</v>
      </c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 t="s">
        <v>478</v>
      </c>
      <c r="R513" s="2"/>
      <c r="S513" s="2"/>
      <c r="T513" s="2" t="s">
        <v>480</v>
      </c>
      <c r="U513" s="2">
        <v>35</v>
      </c>
      <c r="V513" s="2" t="s">
        <v>478</v>
      </c>
      <c r="W513"/>
      <c r="X513" s="2"/>
      <c r="Y513" s="2"/>
      <c r="Z513" s="2"/>
      <c r="AA513" s="2"/>
      <c r="AB513" s="2"/>
      <c r="AC513" s="2"/>
      <c r="AD513" s="2"/>
      <c r="AE513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Q513"/>
    </row>
    <row r="514" spans="1:43" ht="12.75">
      <c r="A514" s="2"/>
      <c r="B514" s="3" t="s">
        <v>1082</v>
      </c>
      <c r="C514" s="3" t="s">
        <v>1603</v>
      </c>
      <c r="D514" s="3" t="s">
        <v>1619</v>
      </c>
      <c r="E514" s="3" t="s">
        <v>1097</v>
      </c>
      <c r="F514" s="2"/>
      <c r="G514" s="2"/>
      <c r="H514" s="2" t="s">
        <v>478</v>
      </c>
      <c r="I514" s="2"/>
      <c r="J514" s="2"/>
      <c r="K514" s="2"/>
      <c r="L514" s="2"/>
      <c r="M514" s="2"/>
      <c r="N514" s="2"/>
      <c r="O514" s="2"/>
      <c r="P514" s="2"/>
      <c r="Q514" s="2" t="s">
        <v>478</v>
      </c>
      <c r="R514" s="2"/>
      <c r="S514" s="2"/>
      <c r="T514" s="2" t="s">
        <v>480</v>
      </c>
      <c r="U514" s="2">
        <v>30</v>
      </c>
      <c r="V514" s="2" t="s">
        <v>478</v>
      </c>
      <c r="W514"/>
      <c r="X514" s="2"/>
      <c r="Y514" s="2"/>
      <c r="Z514" s="2"/>
      <c r="AA514" s="2"/>
      <c r="AB514" s="2"/>
      <c r="AC514" s="2"/>
      <c r="AD514" s="2"/>
      <c r="AE514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Q514"/>
    </row>
    <row r="515" spans="1:43" ht="12.75">
      <c r="A515" s="2"/>
      <c r="B515" s="3" t="s">
        <v>1669</v>
      </c>
      <c r="C515" s="3" t="s">
        <v>1603</v>
      </c>
      <c r="D515" s="3" t="s">
        <v>1999</v>
      </c>
      <c r="E515" s="3" t="s">
        <v>1997</v>
      </c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 t="s">
        <v>478</v>
      </c>
      <c r="R515" s="2"/>
      <c r="S515" s="2"/>
      <c r="T515" s="2" t="s">
        <v>480</v>
      </c>
      <c r="U515" s="2">
        <v>30</v>
      </c>
      <c r="V515" s="2" t="s">
        <v>478</v>
      </c>
      <c r="W515"/>
      <c r="X515" s="2"/>
      <c r="Y515" s="2"/>
      <c r="Z515" s="2"/>
      <c r="AA515" s="2"/>
      <c r="AB515" s="2"/>
      <c r="AC515" s="2"/>
      <c r="AD515" s="2"/>
      <c r="AE515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Q515"/>
    </row>
    <row r="516" spans="1:43" ht="12.75">
      <c r="A516" s="2"/>
      <c r="B516" s="3" t="s">
        <v>1669</v>
      </c>
      <c r="C516" s="3" t="s">
        <v>1603</v>
      </c>
      <c r="D516" s="3" t="s">
        <v>1999</v>
      </c>
      <c r="E516" s="3" t="s">
        <v>1078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 t="s">
        <v>478</v>
      </c>
      <c r="R516" s="2"/>
      <c r="S516" s="2"/>
      <c r="T516" s="2" t="s">
        <v>480</v>
      </c>
      <c r="U516" s="2">
        <v>30</v>
      </c>
      <c r="V516" s="2" t="s">
        <v>478</v>
      </c>
      <c r="W516"/>
      <c r="X516" s="2"/>
      <c r="Y516" s="2"/>
      <c r="Z516" s="2"/>
      <c r="AA516" s="2"/>
      <c r="AB516" s="2"/>
      <c r="AC516" s="2"/>
      <c r="AD516" s="2"/>
      <c r="AE516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Q516"/>
    </row>
    <row r="517" spans="1:43" ht="12.75">
      <c r="A517" s="2"/>
      <c r="B517" s="3" t="s">
        <v>1508</v>
      </c>
      <c r="C517" s="3" t="s">
        <v>1615</v>
      </c>
      <c r="D517" s="3" t="s">
        <v>1620</v>
      </c>
      <c r="E517" s="3" t="s">
        <v>1595</v>
      </c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 t="s">
        <v>478</v>
      </c>
      <c r="T517" s="2"/>
      <c r="U517" s="2"/>
      <c r="V517"/>
      <c r="W517"/>
      <c r="X517" s="2"/>
      <c r="Y517" s="2"/>
      <c r="Z517" s="2" t="s">
        <v>478</v>
      </c>
      <c r="AA517" s="2"/>
      <c r="AB517" s="2"/>
      <c r="AC517" s="2"/>
      <c r="AD517" s="2"/>
      <c r="AE517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Q517"/>
    </row>
    <row r="518" spans="1:76" ht="12.75">
      <c r="A518" s="2"/>
      <c r="B518" s="6" t="s">
        <v>469</v>
      </c>
      <c r="C518" s="6" t="s">
        <v>1605</v>
      </c>
      <c r="D518" s="6" t="s">
        <v>1620</v>
      </c>
      <c r="E518" s="6" t="s">
        <v>759</v>
      </c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 t="s">
        <v>478</v>
      </c>
      <c r="Q518" s="7"/>
      <c r="R518" s="7"/>
      <c r="S518" s="7" t="s">
        <v>478</v>
      </c>
      <c r="T518" s="2" t="s">
        <v>483</v>
      </c>
      <c r="U518" s="2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 t="s">
        <v>2464</v>
      </c>
      <c r="AJ518" s="7"/>
      <c r="AK518" s="7"/>
      <c r="AL518" s="7"/>
      <c r="AM518" s="7"/>
      <c r="AN518" s="7"/>
      <c r="AO518" s="7"/>
      <c r="AP518" s="7" t="s">
        <v>478</v>
      </c>
      <c r="AW518" s="2" t="s">
        <v>478</v>
      </c>
      <c r="BH518" s="2" t="s">
        <v>478</v>
      </c>
      <c r="BT518" s="2" t="s">
        <v>478</v>
      </c>
      <c r="BX518" s="2" t="s">
        <v>478</v>
      </c>
    </row>
    <row r="519" spans="1:43" ht="12.75">
      <c r="A519" s="2"/>
      <c r="B519" s="6" t="s">
        <v>1355</v>
      </c>
      <c r="C519" s="6" t="s">
        <v>1623</v>
      </c>
      <c r="D519" s="6" t="s">
        <v>1999</v>
      </c>
      <c r="E519" s="6" t="s">
        <v>759</v>
      </c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 t="s">
        <v>478</v>
      </c>
      <c r="Q519" s="7"/>
      <c r="R519" s="7"/>
      <c r="S519" s="7" t="s">
        <v>478</v>
      </c>
      <c r="T519" s="2" t="s">
        <v>483</v>
      </c>
      <c r="U519" s="2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 t="s">
        <v>2464</v>
      </c>
      <c r="AJ519" s="7"/>
      <c r="AK519" s="7"/>
      <c r="AL519" s="7"/>
      <c r="AM519" s="7"/>
      <c r="AN519" s="7"/>
      <c r="AO519" s="7"/>
      <c r="AP519" s="7" t="s">
        <v>478</v>
      </c>
      <c r="AQ519"/>
    </row>
    <row r="520" spans="1:86" ht="12.75">
      <c r="A520" s="2"/>
      <c r="B520" s="6" t="s">
        <v>458</v>
      </c>
      <c r="C520" s="6" t="s">
        <v>1605</v>
      </c>
      <c r="D520" s="6" t="s">
        <v>1071</v>
      </c>
      <c r="E520" s="6" t="s">
        <v>759</v>
      </c>
      <c r="F520" s="7"/>
      <c r="G520" s="7"/>
      <c r="H520" s="7" t="s">
        <v>478</v>
      </c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 t="s">
        <v>478</v>
      </c>
      <c r="T520" s="2" t="s">
        <v>483</v>
      </c>
      <c r="U520" s="2"/>
      <c r="V520" s="7"/>
      <c r="W520" s="7"/>
      <c r="X520" s="7"/>
      <c r="Y520" s="7"/>
      <c r="Z520" s="7"/>
      <c r="AA520" s="7"/>
      <c r="AB520" s="7"/>
      <c r="AC520" s="7" t="s">
        <v>478</v>
      </c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V520" s="2" t="s">
        <v>478</v>
      </c>
      <c r="BL520" s="2" t="s">
        <v>478</v>
      </c>
      <c r="CH520" s="2" t="s">
        <v>478</v>
      </c>
    </row>
    <row r="521" spans="1:43" ht="12.75">
      <c r="A521" s="2"/>
      <c r="B521" s="3" t="s">
        <v>517</v>
      </c>
      <c r="C521" s="3" t="s">
        <v>1615</v>
      </c>
      <c r="D521" s="3" t="s">
        <v>1999</v>
      </c>
      <c r="E521" s="3" t="s">
        <v>627</v>
      </c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/>
      <c r="W521"/>
      <c r="X521" s="2"/>
      <c r="Y521" s="2"/>
      <c r="Z521" s="2"/>
      <c r="AA521" s="2"/>
      <c r="AB521" s="2"/>
      <c r="AC521" s="2"/>
      <c r="AD521" s="2"/>
      <c r="AE521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Q521"/>
    </row>
    <row r="522" spans="1:86" ht="12.75">
      <c r="A522" s="2"/>
      <c r="B522" s="3" t="s">
        <v>1171</v>
      </c>
      <c r="C522" s="3" t="s">
        <v>1605</v>
      </c>
      <c r="D522" s="3" t="s">
        <v>1620</v>
      </c>
      <c r="E522" s="3" t="s">
        <v>1098</v>
      </c>
      <c r="F522" s="2"/>
      <c r="G522" s="2"/>
      <c r="H522" s="2"/>
      <c r="I522" s="2"/>
      <c r="J522" s="2" t="s">
        <v>478</v>
      </c>
      <c r="K522" s="2"/>
      <c r="L522" s="2"/>
      <c r="M522" s="2"/>
      <c r="N522" s="2"/>
      <c r="O522" s="2"/>
      <c r="P522" s="2"/>
      <c r="Q522" s="2"/>
      <c r="R522" s="2"/>
      <c r="S522" s="2"/>
      <c r="T522" s="2" t="s">
        <v>482</v>
      </c>
      <c r="U522" s="2"/>
      <c r="V522"/>
      <c r="W522"/>
      <c r="X522" s="2" t="s">
        <v>478</v>
      </c>
      <c r="Y522" s="2"/>
      <c r="Z522" s="2"/>
      <c r="AA522" s="2"/>
      <c r="AB522" s="2"/>
      <c r="AC522" s="2"/>
      <c r="AD522" s="2"/>
      <c r="AF522" s="2"/>
      <c r="AG522" s="2"/>
      <c r="AH522" s="2"/>
      <c r="AI522" s="2"/>
      <c r="AJ522" s="2"/>
      <c r="AK522" s="2"/>
      <c r="AL522" s="2" t="s">
        <v>478</v>
      </c>
      <c r="AM522" s="2"/>
      <c r="AN522" s="2"/>
      <c r="AO522" s="2" t="s">
        <v>478</v>
      </c>
      <c r="AP522" s="2" t="s">
        <v>478</v>
      </c>
      <c r="AR522" s="2" t="s">
        <v>478</v>
      </c>
      <c r="AX522" s="2" t="s">
        <v>478</v>
      </c>
      <c r="CE522" s="2" t="s">
        <v>478</v>
      </c>
      <c r="CH522" s="2" t="s">
        <v>478</v>
      </c>
    </row>
    <row r="523" spans="1:43" ht="12.75">
      <c r="A523" s="2"/>
      <c r="B523" s="3" t="s">
        <v>518</v>
      </c>
      <c r="C523" s="3" t="s">
        <v>1630</v>
      </c>
      <c r="D523" s="3" t="s">
        <v>1620</v>
      </c>
      <c r="E523" s="3" t="s">
        <v>627</v>
      </c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 t="s">
        <v>478</v>
      </c>
      <c r="X523" s="2"/>
      <c r="Y523" s="2"/>
      <c r="Z523" s="2"/>
      <c r="AA523" s="2"/>
      <c r="AB523" s="2"/>
      <c r="AC523" s="2"/>
      <c r="AD523" s="2"/>
      <c r="AE523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Q523"/>
    </row>
    <row r="524" spans="1:43" ht="12.75">
      <c r="A524" s="2"/>
      <c r="B524" s="3" t="s">
        <v>518</v>
      </c>
      <c r="C524" s="3" t="s">
        <v>1630</v>
      </c>
      <c r="D524" s="3" t="s">
        <v>1491</v>
      </c>
      <c r="E524" s="3" t="s">
        <v>1490</v>
      </c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 t="s">
        <v>478</v>
      </c>
      <c r="T524" s="2"/>
      <c r="U524" s="2"/>
      <c r="V524" s="2" t="s">
        <v>478</v>
      </c>
      <c r="X524" s="2"/>
      <c r="Y524" s="2"/>
      <c r="Z524" s="2"/>
      <c r="AA524" s="2"/>
      <c r="AB524" s="2"/>
      <c r="AC524" s="2"/>
      <c r="AD524" s="2"/>
      <c r="AE524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Q524"/>
    </row>
    <row r="525" spans="1:43" ht="12.75">
      <c r="A525" s="2"/>
      <c r="B525" s="3" t="s">
        <v>519</v>
      </c>
      <c r="C525" s="3" t="s">
        <v>1655</v>
      </c>
      <c r="D525" s="3" t="s">
        <v>1998</v>
      </c>
      <c r="E525" s="3" t="s">
        <v>627</v>
      </c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/>
      <c r="W525"/>
      <c r="X525" s="2"/>
      <c r="Y525" s="2"/>
      <c r="Z525" s="2"/>
      <c r="AA525" s="2"/>
      <c r="AB525" s="2"/>
      <c r="AC525" s="2"/>
      <c r="AD525" s="2"/>
      <c r="AE525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Q525"/>
    </row>
    <row r="526" spans="1:43" ht="12.75">
      <c r="A526" s="2"/>
      <c r="B526" s="3" t="s">
        <v>1670</v>
      </c>
      <c r="C526" s="3" t="s">
        <v>1601</v>
      </c>
      <c r="D526" s="3" t="s">
        <v>1998</v>
      </c>
      <c r="E526" s="3" t="s">
        <v>1997</v>
      </c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/>
      <c r="W526"/>
      <c r="X526" s="2"/>
      <c r="Y526" s="2"/>
      <c r="Z526" s="2"/>
      <c r="AA526" s="2"/>
      <c r="AB526" s="2"/>
      <c r="AC526" s="2"/>
      <c r="AD526" s="2"/>
      <c r="AE526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Q526"/>
    </row>
    <row r="527" spans="1:43" ht="12.75">
      <c r="A527" s="2"/>
      <c r="B527" s="3" t="s">
        <v>1670</v>
      </c>
      <c r="C527" s="3" t="s">
        <v>1601</v>
      </c>
      <c r="D527" s="3" t="s">
        <v>1998</v>
      </c>
      <c r="E527" s="3" t="s">
        <v>1078</v>
      </c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/>
      <c r="W527"/>
      <c r="X527" s="2"/>
      <c r="Y527" s="2"/>
      <c r="Z527" s="2"/>
      <c r="AA527" s="2"/>
      <c r="AB527" s="2"/>
      <c r="AC527" s="2"/>
      <c r="AD527" s="2"/>
      <c r="AE527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Q527"/>
    </row>
    <row r="528" spans="1:43" ht="12.75">
      <c r="A528" s="2"/>
      <c r="B528" s="3" t="s">
        <v>1133</v>
      </c>
      <c r="C528" s="3" t="s">
        <v>488</v>
      </c>
      <c r="D528" s="3" t="s">
        <v>1620</v>
      </c>
      <c r="E528" s="3" t="s">
        <v>1098</v>
      </c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/>
      <c r="W528"/>
      <c r="X528" s="2"/>
      <c r="Y528" s="2"/>
      <c r="Z528" s="2"/>
      <c r="AA528" s="2"/>
      <c r="AB528" s="2"/>
      <c r="AC528" s="2"/>
      <c r="AD528" s="2" t="s">
        <v>478</v>
      </c>
      <c r="AE528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Q528"/>
    </row>
    <row r="529" spans="1:43" ht="12.75">
      <c r="A529" s="2"/>
      <c r="B529" s="3" t="s">
        <v>2018</v>
      </c>
      <c r="C529" s="3" t="s">
        <v>1655</v>
      </c>
      <c r="D529" s="3" t="s">
        <v>1998</v>
      </c>
      <c r="E529" s="3" t="s">
        <v>2119</v>
      </c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/>
      <c r="W529"/>
      <c r="X529" s="2" t="s">
        <v>478</v>
      </c>
      <c r="Y529" s="2"/>
      <c r="Z529" s="2"/>
      <c r="AA529" s="2"/>
      <c r="AB529" s="2"/>
      <c r="AC529" s="2"/>
      <c r="AD529" s="2"/>
      <c r="AE529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Q529"/>
    </row>
    <row r="530" spans="1:43" ht="12.75">
      <c r="A530" s="2"/>
      <c r="B530" s="3" t="s">
        <v>2018</v>
      </c>
      <c r="C530" s="3" t="s">
        <v>1655</v>
      </c>
      <c r="D530" s="3" t="s">
        <v>445</v>
      </c>
      <c r="E530" s="3" t="s">
        <v>43</v>
      </c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/>
      <c r="W530"/>
      <c r="X530" s="2" t="s">
        <v>478</v>
      </c>
      <c r="Y530" s="2"/>
      <c r="Z530" s="2"/>
      <c r="AA530" s="2"/>
      <c r="AB530" s="2"/>
      <c r="AC530" s="2"/>
      <c r="AD530" s="2"/>
      <c r="AE530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Q530"/>
    </row>
    <row r="531" spans="1:43" ht="12.75">
      <c r="A531" s="2"/>
      <c r="B531" s="3" t="s">
        <v>1671</v>
      </c>
      <c r="C531" s="3" t="s">
        <v>1630</v>
      </c>
      <c r="D531" s="3" t="s">
        <v>1998</v>
      </c>
      <c r="E531" s="3" t="s">
        <v>1997</v>
      </c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 t="s">
        <v>478</v>
      </c>
      <c r="W531" s="2" t="s">
        <v>478</v>
      </c>
      <c r="X531" s="2"/>
      <c r="Y531" s="2"/>
      <c r="Z531" s="2"/>
      <c r="AA531" s="2"/>
      <c r="AB531" s="2"/>
      <c r="AC531" s="2"/>
      <c r="AD531" s="2"/>
      <c r="AE531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Q531"/>
    </row>
    <row r="532" spans="1:43" ht="12.75">
      <c r="A532" s="2"/>
      <c r="B532" s="3" t="s">
        <v>1671</v>
      </c>
      <c r="C532" s="3" t="s">
        <v>1630</v>
      </c>
      <c r="D532" s="3" t="s">
        <v>445</v>
      </c>
      <c r="E532" s="3" t="s">
        <v>43</v>
      </c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 t="s">
        <v>478</v>
      </c>
      <c r="W532" s="2" t="s">
        <v>478</v>
      </c>
      <c r="X532" s="2"/>
      <c r="Y532" s="2"/>
      <c r="Z532" s="2"/>
      <c r="AA532" s="2"/>
      <c r="AB532" s="2"/>
      <c r="AC532" s="2"/>
      <c r="AD532" s="2"/>
      <c r="AE53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Q532"/>
    </row>
    <row r="533" spans="1:43" ht="12.75">
      <c r="A533" s="2"/>
      <c r="B533" s="3" t="s">
        <v>1671</v>
      </c>
      <c r="C533" s="3" t="s">
        <v>1630</v>
      </c>
      <c r="D533" s="3" t="s">
        <v>1998</v>
      </c>
      <c r="E533" s="3" t="s">
        <v>1078</v>
      </c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 t="s">
        <v>478</v>
      </c>
      <c r="W533" s="2" t="s">
        <v>478</v>
      </c>
      <c r="X533" s="2"/>
      <c r="Y533" s="2"/>
      <c r="Z533" s="2"/>
      <c r="AA533" s="2"/>
      <c r="AB533" s="2"/>
      <c r="AC533" s="2"/>
      <c r="AD533" s="2"/>
      <c r="AE533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Q533"/>
    </row>
    <row r="534" spans="1:86" ht="12.75">
      <c r="A534" s="2"/>
      <c r="B534" s="3" t="s">
        <v>1433</v>
      </c>
      <c r="C534" s="3" t="s">
        <v>1605</v>
      </c>
      <c r="D534" s="3" t="s">
        <v>1998</v>
      </c>
      <c r="E534" s="3" t="s">
        <v>1490</v>
      </c>
      <c r="F534" s="2"/>
      <c r="G534" s="2"/>
      <c r="H534" s="2"/>
      <c r="I534" s="2"/>
      <c r="J534" s="2"/>
      <c r="K534" s="2"/>
      <c r="L534" s="2"/>
      <c r="M534" s="2" t="s">
        <v>478</v>
      </c>
      <c r="N534" s="2"/>
      <c r="O534" s="2"/>
      <c r="P534" s="2"/>
      <c r="Q534" s="2"/>
      <c r="R534" s="2"/>
      <c r="S534" s="2" t="s">
        <v>478</v>
      </c>
      <c r="T534" s="2" t="s">
        <v>483</v>
      </c>
      <c r="U534" s="2"/>
      <c r="V534"/>
      <c r="W534"/>
      <c r="X534" s="2"/>
      <c r="Y534" s="2"/>
      <c r="Z534" s="2"/>
      <c r="AA534" s="2"/>
      <c r="AB534" s="2"/>
      <c r="AC534" s="2"/>
      <c r="AD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U534" s="2" t="s">
        <v>478</v>
      </c>
      <c r="AW534" s="2" t="s">
        <v>478</v>
      </c>
      <c r="BC534" s="2" t="s">
        <v>478</v>
      </c>
      <c r="BJ534" s="2" t="s">
        <v>478</v>
      </c>
      <c r="BO534" s="2" t="s">
        <v>478</v>
      </c>
      <c r="BT534" s="2" t="s">
        <v>478</v>
      </c>
      <c r="CH534" s="2" t="s">
        <v>478</v>
      </c>
    </row>
    <row r="535" spans="1:43" ht="12.75">
      <c r="A535" s="2"/>
      <c r="B535" s="3" t="s">
        <v>1672</v>
      </c>
      <c r="C535" s="3" t="s">
        <v>1603</v>
      </c>
      <c r="D535" s="3" t="s">
        <v>1998</v>
      </c>
      <c r="E535" s="3" t="s">
        <v>1997</v>
      </c>
      <c r="F535" s="2"/>
      <c r="G535" s="2"/>
      <c r="H535" s="2"/>
      <c r="I535" s="2"/>
      <c r="J535" s="2" t="s">
        <v>478</v>
      </c>
      <c r="K535" s="2"/>
      <c r="L535" s="2"/>
      <c r="M535" s="2"/>
      <c r="N535" s="2"/>
      <c r="O535" s="2"/>
      <c r="P535" s="2"/>
      <c r="Q535" s="2"/>
      <c r="R535" s="2"/>
      <c r="S535" s="2"/>
      <c r="T535" s="2" t="s">
        <v>480</v>
      </c>
      <c r="U535" s="2">
        <v>40</v>
      </c>
      <c r="V535" s="2" t="s">
        <v>478</v>
      </c>
      <c r="W535"/>
      <c r="X535" s="2"/>
      <c r="Y535" s="2"/>
      <c r="Z535" s="2"/>
      <c r="AA535" s="2"/>
      <c r="AB535" s="2"/>
      <c r="AC535" s="2"/>
      <c r="AD535" s="2"/>
      <c r="AE535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Q535"/>
    </row>
    <row r="536" spans="1:43" ht="12.75">
      <c r="A536" s="2"/>
      <c r="B536" s="3" t="s">
        <v>1672</v>
      </c>
      <c r="C536" s="3" t="s">
        <v>1603</v>
      </c>
      <c r="D536" s="3" t="s">
        <v>1998</v>
      </c>
      <c r="E536" s="3" t="s">
        <v>1078</v>
      </c>
      <c r="F536" s="2"/>
      <c r="G536" s="2"/>
      <c r="H536" s="2"/>
      <c r="I536" s="2"/>
      <c r="J536" s="2" t="s">
        <v>478</v>
      </c>
      <c r="K536" s="2"/>
      <c r="L536" s="2"/>
      <c r="M536" s="2"/>
      <c r="N536" s="2"/>
      <c r="O536" s="2"/>
      <c r="P536" s="2"/>
      <c r="Q536" s="2"/>
      <c r="R536" s="2"/>
      <c r="S536" s="2"/>
      <c r="T536" s="2" t="s">
        <v>480</v>
      </c>
      <c r="U536" s="2">
        <v>40</v>
      </c>
      <c r="V536" s="2" t="s">
        <v>478</v>
      </c>
      <c r="W536"/>
      <c r="X536" s="2"/>
      <c r="Y536" s="2"/>
      <c r="Z536" s="2"/>
      <c r="AA536" s="2"/>
      <c r="AB536" s="2"/>
      <c r="AC536" s="2"/>
      <c r="AD536" s="2"/>
      <c r="AE536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Q536"/>
    </row>
    <row r="537" spans="1:43" ht="12.75">
      <c r="A537" s="2"/>
      <c r="B537" s="3" t="s">
        <v>111</v>
      </c>
      <c r="C537" s="3" t="s">
        <v>1603</v>
      </c>
      <c r="D537" s="3" t="s">
        <v>1998</v>
      </c>
      <c r="E537" s="3" t="s">
        <v>420</v>
      </c>
      <c r="F537" s="2" t="s">
        <v>478</v>
      </c>
      <c r="G537" s="2"/>
      <c r="H537" s="2"/>
      <c r="I537" s="2"/>
      <c r="J537" s="2" t="s">
        <v>478</v>
      </c>
      <c r="K537" s="2"/>
      <c r="L537" s="2"/>
      <c r="M537" s="2"/>
      <c r="N537" s="2"/>
      <c r="O537" s="2"/>
      <c r="P537" s="2"/>
      <c r="Q537" s="2"/>
      <c r="R537" s="2"/>
      <c r="S537" s="2"/>
      <c r="T537" s="2" t="s">
        <v>481</v>
      </c>
      <c r="U537" s="2">
        <v>30</v>
      </c>
      <c r="V537" s="2" t="s">
        <v>478</v>
      </c>
      <c r="W537"/>
      <c r="X537" s="2"/>
      <c r="Y537" s="2"/>
      <c r="Z537" s="2"/>
      <c r="AA537" s="2"/>
      <c r="AB537" s="2"/>
      <c r="AC537" s="2"/>
      <c r="AD537" s="2"/>
      <c r="AE537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Q537"/>
    </row>
    <row r="538" spans="1:43" ht="12.75">
      <c r="A538" s="2"/>
      <c r="B538" s="3" t="s">
        <v>1391</v>
      </c>
      <c r="C538" s="3" t="s">
        <v>1603</v>
      </c>
      <c r="D538" s="3" t="s">
        <v>1998</v>
      </c>
      <c r="E538" s="3" t="s">
        <v>1490</v>
      </c>
      <c r="F538" s="2" t="s">
        <v>478</v>
      </c>
      <c r="G538" s="2" t="s">
        <v>478</v>
      </c>
      <c r="H538" s="2" t="s">
        <v>478</v>
      </c>
      <c r="I538" s="2" t="s">
        <v>478</v>
      </c>
      <c r="J538" s="2" t="s">
        <v>478</v>
      </c>
      <c r="K538" s="2" t="s">
        <v>478</v>
      </c>
      <c r="L538" s="2" t="s">
        <v>478</v>
      </c>
      <c r="M538" s="2" t="s">
        <v>478</v>
      </c>
      <c r="N538" s="2" t="s">
        <v>478</v>
      </c>
      <c r="O538" s="2" t="s">
        <v>478</v>
      </c>
      <c r="P538" s="2" t="s">
        <v>478</v>
      </c>
      <c r="Q538" s="2" t="s">
        <v>478</v>
      </c>
      <c r="R538" s="2" t="s">
        <v>478</v>
      </c>
      <c r="S538" s="2" t="s">
        <v>478</v>
      </c>
      <c r="T538" s="2" t="s">
        <v>483</v>
      </c>
      <c r="U538" s="2">
        <v>45</v>
      </c>
      <c r="V538" s="2" t="s">
        <v>478</v>
      </c>
      <c r="W538"/>
      <c r="X538" s="2"/>
      <c r="Y538" s="2"/>
      <c r="Z538" s="2"/>
      <c r="AA538" s="2"/>
      <c r="AB538" s="2"/>
      <c r="AC538" s="2"/>
      <c r="AD538" s="2"/>
      <c r="AE538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Q538"/>
    </row>
    <row r="539" spans="1:43" ht="12.75">
      <c r="A539" s="2"/>
      <c r="B539" s="6" t="s">
        <v>1279</v>
      </c>
      <c r="C539" s="6" t="s">
        <v>488</v>
      </c>
      <c r="D539" s="6" t="s">
        <v>1620</v>
      </c>
      <c r="E539" s="6" t="s">
        <v>759</v>
      </c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 t="s">
        <v>478</v>
      </c>
      <c r="T539" s="2"/>
      <c r="U539" s="2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/>
    </row>
    <row r="540" spans="1:72" ht="12.75">
      <c r="A540" s="2"/>
      <c r="B540" s="6" t="s">
        <v>1324</v>
      </c>
      <c r="C540" s="6" t="s">
        <v>1605</v>
      </c>
      <c r="D540" s="6" t="s">
        <v>1999</v>
      </c>
      <c r="E540" s="6" t="s">
        <v>759</v>
      </c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 t="s">
        <v>478</v>
      </c>
      <c r="Q540" s="7"/>
      <c r="R540" s="7"/>
      <c r="S540" s="7"/>
      <c r="T540" s="2" t="s">
        <v>480</v>
      </c>
      <c r="U540" s="2"/>
      <c r="V540" s="7"/>
      <c r="W540" s="7"/>
      <c r="X540" s="7"/>
      <c r="Y540" s="7"/>
      <c r="Z540" s="7"/>
      <c r="AA540" s="7"/>
      <c r="AB540" s="7"/>
      <c r="AC540" s="7" t="s">
        <v>478</v>
      </c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T540" s="2" t="s">
        <v>478</v>
      </c>
      <c r="BT540" s="2" t="s">
        <v>478</v>
      </c>
    </row>
    <row r="541" spans="1:43" ht="12.75">
      <c r="A541" s="2"/>
      <c r="B541" s="3" t="s">
        <v>1673</v>
      </c>
      <c r="C541" s="3" t="s">
        <v>1630</v>
      </c>
      <c r="D541" s="3" t="s">
        <v>1998</v>
      </c>
      <c r="E541" s="3" t="s">
        <v>1997</v>
      </c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W541" s="2" t="s">
        <v>478</v>
      </c>
      <c r="X541" s="2"/>
      <c r="Y541" s="2"/>
      <c r="Z541" s="2"/>
      <c r="AA541" s="2"/>
      <c r="AB541" s="2"/>
      <c r="AC541" s="2"/>
      <c r="AD541" s="2"/>
      <c r="AE541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Q541"/>
    </row>
    <row r="542" spans="1:43" ht="12.75">
      <c r="A542" s="2"/>
      <c r="B542" s="3" t="s">
        <v>1673</v>
      </c>
      <c r="C542" s="3" t="s">
        <v>1630</v>
      </c>
      <c r="D542" s="3" t="s">
        <v>446</v>
      </c>
      <c r="E542" s="3" t="s">
        <v>43</v>
      </c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W542" s="2" t="s">
        <v>478</v>
      </c>
      <c r="X542" s="2"/>
      <c r="Y542" s="2"/>
      <c r="Z542" s="2"/>
      <c r="AA542" s="2"/>
      <c r="AB542" s="2"/>
      <c r="AC542" s="2"/>
      <c r="AD542" s="2"/>
      <c r="AE54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Q542"/>
    </row>
    <row r="543" spans="1:43" ht="12.75">
      <c r="A543" s="2"/>
      <c r="B543" s="3" t="s">
        <v>1673</v>
      </c>
      <c r="C543" s="3" t="s">
        <v>1630</v>
      </c>
      <c r="D543" s="3" t="s">
        <v>1998</v>
      </c>
      <c r="E543" s="3" t="s">
        <v>1078</v>
      </c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W543" s="2" t="s">
        <v>478</v>
      </c>
      <c r="X543" s="2"/>
      <c r="Y543" s="2"/>
      <c r="Z543" s="2"/>
      <c r="AA543" s="2"/>
      <c r="AB543" s="2"/>
      <c r="AC543" s="2"/>
      <c r="AD543" s="2"/>
      <c r="AE543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Q543"/>
    </row>
    <row r="544" spans="1:43" ht="12.75">
      <c r="A544" s="2"/>
      <c r="B544" s="6" t="s">
        <v>1268</v>
      </c>
      <c r="C544" s="6" t="s">
        <v>1630</v>
      </c>
      <c r="D544" s="6" t="s">
        <v>1999</v>
      </c>
      <c r="E544" s="6" t="s">
        <v>759</v>
      </c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 t="s">
        <v>478</v>
      </c>
      <c r="T544" s="2"/>
      <c r="U544" s="2"/>
      <c r="V544" s="7" t="s">
        <v>478</v>
      </c>
      <c r="W544" s="7" t="s">
        <v>478</v>
      </c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/>
    </row>
    <row r="545" spans="1:43" ht="12.75">
      <c r="A545" s="2"/>
      <c r="B545" s="3" t="s">
        <v>798</v>
      </c>
      <c r="C545" s="3" t="s">
        <v>488</v>
      </c>
      <c r="D545" s="3" t="s">
        <v>1999</v>
      </c>
      <c r="E545" s="3" t="s">
        <v>902</v>
      </c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/>
      <c r="W545"/>
      <c r="X545" s="2"/>
      <c r="Y545" s="2"/>
      <c r="Z545" s="2"/>
      <c r="AA545" s="2"/>
      <c r="AB545" s="2"/>
      <c r="AC545" s="2"/>
      <c r="AD545" s="2"/>
      <c r="AE545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Q545"/>
    </row>
    <row r="546" spans="1:86" ht="12.75">
      <c r="A546" s="2"/>
      <c r="B546" s="3" t="s">
        <v>113</v>
      </c>
      <c r="C546" s="3" t="s">
        <v>1605</v>
      </c>
      <c r="D546" s="3" t="s">
        <v>1620</v>
      </c>
      <c r="E546" s="3" t="s">
        <v>420</v>
      </c>
      <c r="F546" s="2"/>
      <c r="G546" s="2"/>
      <c r="H546" s="2" t="s">
        <v>478</v>
      </c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 t="s">
        <v>480</v>
      </c>
      <c r="U546" s="2"/>
      <c r="V546"/>
      <c r="W546"/>
      <c r="X546" s="2"/>
      <c r="Y546" s="2"/>
      <c r="Z546" s="2"/>
      <c r="AA546" s="2"/>
      <c r="AB546" s="2"/>
      <c r="AC546" s="2"/>
      <c r="AD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 t="s">
        <v>478</v>
      </c>
      <c r="AY546" s="2" t="s">
        <v>478</v>
      </c>
      <c r="BT546" s="2" t="s">
        <v>478</v>
      </c>
      <c r="BX546" s="2" t="s">
        <v>478</v>
      </c>
      <c r="CH546" s="2" t="s">
        <v>478</v>
      </c>
    </row>
    <row r="547" spans="1:43" ht="12.75">
      <c r="A547" s="2"/>
      <c r="B547" s="3" t="s">
        <v>114</v>
      </c>
      <c r="C547" s="3" t="s">
        <v>1630</v>
      </c>
      <c r="D547" s="3" t="s">
        <v>1999</v>
      </c>
      <c r="E547" s="3" t="s">
        <v>420</v>
      </c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 t="s">
        <v>478</v>
      </c>
      <c r="W547" s="2" t="s">
        <v>478</v>
      </c>
      <c r="X547" s="2"/>
      <c r="Y547" s="2"/>
      <c r="Z547" s="2"/>
      <c r="AA547" s="2"/>
      <c r="AB547" s="2"/>
      <c r="AC547" s="2"/>
      <c r="AD547" s="2"/>
      <c r="AE547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Q547"/>
    </row>
    <row r="548" spans="1:43" ht="12.75">
      <c r="A548" s="2"/>
      <c r="B548" s="3" t="s">
        <v>114</v>
      </c>
      <c r="C548" s="3" t="s">
        <v>1630</v>
      </c>
      <c r="D548" s="3" t="s">
        <v>450</v>
      </c>
      <c r="E548" s="3" t="s">
        <v>451</v>
      </c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 t="s">
        <v>478</v>
      </c>
      <c r="W548" s="2" t="s">
        <v>478</v>
      </c>
      <c r="X548" s="2"/>
      <c r="Y548" s="2"/>
      <c r="Z548" s="2"/>
      <c r="AA548" s="2"/>
      <c r="AB548" s="2"/>
      <c r="AC548" s="2"/>
      <c r="AD548" s="2"/>
      <c r="AE548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Q548"/>
    </row>
    <row r="549" spans="1:86" ht="12.75">
      <c r="A549" s="2"/>
      <c r="B549" s="3" t="s">
        <v>521</v>
      </c>
      <c r="C549" s="3" t="s">
        <v>1605</v>
      </c>
      <c r="D549" s="3" t="s">
        <v>1998</v>
      </c>
      <c r="E549" s="3" t="s">
        <v>627</v>
      </c>
      <c r="F549" s="2"/>
      <c r="G549" s="2"/>
      <c r="H549" s="2" t="s">
        <v>478</v>
      </c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 t="s">
        <v>480</v>
      </c>
      <c r="U549" s="2"/>
      <c r="V549"/>
      <c r="W549"/>
      <c r="X549" s="2"/>
      <c r="Y549" s="2"/>
      <c r="Z549" s="2"/>
      <c r="AA549" s="2"/>
      <c r="AB549" s="2"/>
      <c r="AC549" s="2"/>
      <c r="AD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U549" s="2" t="s">
        <v>478</v>
      </c>
      <c r="AW549" s="2" t="s">
        <v>478</v>
      </c>
      <c r="BH549" s="2" t="s">
        <v>478</v>
      </c>
      <c r="CA549" s="2" t="s">
        <v>478</v>
      </c>
      <c r="CH549" s="2" t="s">
        <v>478</v>
      </c>
    </row>
    <row r="550" spans="1:86" ht="12.75">
      <c r="A550" s="2"/>
      <c r="B550" s="3" t="s">
        <v>521</v>
      </c>
      <c r="C550" s="3" t="s">
        <v>1605</v>
      </c>
      <c r="D550" s="3" t="s">
        <v>445</v>
      </c>
      <c r="E550" s="3" t="s">
        <v>43</v>
      </c>
      <c r="F550" s="2"/>
      <c r="G550" s="2"/>
      <c r="H550" s="2" t="s">
        <v>478</v>
      </c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 t="s">
        <v>480</v>
      </c>
      <c r="U550" s="2"/>
      <c r="V550"/>
      <c r="W550"/>
      <c r="X550" s="2"/>
      <c r="Y550" s="2"/>
      <c r="Z550" s="2"/>
      <c r="AA550" s="2"/>
      <c r="AB550" s="2"/>
      <c r="AC550" s="2"/>
      <c r="AD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U550" s="2" t="s">
        <v>478</v>
      </c>
      <c r="AW550" s="2" t="s">
        <v>478</v>
      </c>
      <c r="BH550" s="2" t="s">
        <v>478</v>
      </c>
      <c r="CA550" s="2" t="s">
        <v>478</v>
      </c>
      <c r="CH550" s="2" t="s">
        <v>478</v>
      </c>
    </row>
    <row r="551" spans="1:76" ht="12.75">
      <c r="A551" s="2"/>
      <c r="B551" s="3" t="s">
        <v>115</v>
      </c>
      <c r="C551" s="3" t="s">
        <v>1605</v>
      </c>
      <c r="D551" s="3" t="s">
        <v>1998</v>
      </c>
      <c r="E551" s="3" t="s">
        <v>420</v>
      </c>
      <c r="F551" s="2"/>
      <c r="G551" s="2"/>
      <c r="H551" s="2" t="s">
        <v>478</v>
      </c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 t="s">
        <v>480</v>
      </c>
      <c r="U551" s="2"/>
      <c r="V551"/>
      <c r="W551"/>
      <c r="X551" s="2"/>
      <c r="Y551" s="2"/>
      <c r="Z551" s="2"/>
      <c r="AA551" s="2"/>
      <c r="AB551" s="2"/>
      <c r="AC551" s="2"/>
      <c r="AD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U551" s="2" t="s">
        <v>478</v>
      </c>
      <c r="AW551" s="2" t="s">
        <v>478</v>
      </c>
      <c r="BD551" s="2" t="s">
        <v>478</v>
      </c>
      <c r="BX551" s="2" t="s">
        <v>478</v>
      </c>
    </row>
    <row r="552" spans="1:83" ht="12.75">
      <c r="A552" s="2"/>
      <c r="B552" s="3" t="s">
        <v>1466</v>
      </c>
      <c r="C552" s="3" t="s">
        <v>1605</v>
      </c>
      <c r="D552" s="3" t="s">
        <v>1998</v>
      </c>
      <c r="E552" s="3" t="s">
        <v>1490</v>
      </c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 t="s">
        <v>478</v>
      </c>
      <c r="S552" s="2" t="s">
        <v>478</v>
      </c>
      <c r="T552" s="2" t="s">
        <v>483</v>
      </c>
      <c r="U552" s="2"/>
      <c r="V552"/>
      <c r="W552"/>
      <c r="X552" s="2"/>
      <c r="Y552" s="2"/>
      <c r="Z552" s="2"/>
      <c r="AA552" s="2"/>
      <c r="AB552" s="2"/>
      <c r="AC552" s="2"/>
      <c r="AD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V552" s="2" t="s">
        <v>478</v>
      </c>
      <c r="BF552" s="2" t="s">
        <v>478</v>
      </c>
      <c r="BH552" s="2" t="s">
        <v>478</v>
      </c>
      <c r="BQ552" s="2" t="s">
        <v>478</v>
      </c>
      <c r="BX552" s="2" t="s">
        <v>478</v>
      </c>
      <c r="CE552" s="2" t="s">
        <v>478</v>
      </c>
    </row>
    <row r="553" spans="1:76" ht="12.75">
      <c r="A553" s="2"/>
      <c r="B553" s="3" t="s">
        <v>1010</v>
      </c>
      <c r="C553" s="3" t="s">
        <v>1605</v>
      </c>
      <c r="D553" s="3" t="s">
        <v>1620</v>
      </c>
      <c r="E553" s="3" t="s">
        <v>925</v>
      </c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 t="s">
        <v>478</v>
      </c>
      <c r="Q553" s="2"/>
      <c r="R553" s="2"/>
      <c r="S553" s="2"/>
      <c r="T553" s="2" t="s">
        <v>480</v>
      </c>
      <c r="U553" s="2"/>
      <c r="V553"/>
      <c r="W553"/>
      <c r="X553" s="2"/>
      <c r="Y553" s="2"/>
      <c r="Z553" s="2"/>
      <c r="AA553" s="2"/>
      <c r="AB553" s="2"/>
      <c r="AC553" s="2"/>
      <c r="AD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R553" s="2" t="s">
        <v>478</v>
      </c>
      <c r="AY553" s="2" t="s">
        <v>478</v>
      </c>
      <c r="BH553" s="2" t="s">
        <v>478</v>
      </c>
      <c r="BX553" s="2" t="s">
        <v>478</v>
      </c>
    </row>
    <row r="554" spans="1:43" ht="12.75">
      <c r="A554" s="2"/>
      <c r="B554" s="3" t="s">
        <v>799</v>
      </c>
      <c r="C554" s="3" t="s">
        <v>1630</v>
      </c>
      <c r="D554" s="3" t="s">
        <v>1620</v>
      </c>
      <c r="E554" s="3" t="s">
        <v>902</v>
      </c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 t="s">
        <v>478</v>
      </c>
      <c r="W554" s="2" t="s">
        <v>478</v>
      </c>
      <c r="X554" s="2"/>
      <c r="Y554" s="2"/>
      <c r="Z554" s="2"/>
      <c r="AA554" s="2"/>
      <c r="AB554" s="2"/>
      <c r="AC554" s="2"/>
      <c r="AD554" s="2"/>
      <c r="AE554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Q554"/>
    </row>
    <row r="555" spans="1:83" ht="12.75">
      <c r="A555" s="2"/>
      <c r="B555" s="6" t="s">
        <v>176</v>
      </c>
      <c r="C555" s="6" t="s">
        <v>1605</v>
      </c>
      <c r="D555" s="6" t="s">
        <v>1620</v>
      </c>
      <c r="E555" s="6" t="s">
        <v>759</v>
      </c>
      <c r="F555" s="7"/>
      <c r="G555" s="7"/>
      <c r="H555" s="7"/>
      <c r="I555" s="7" t="s">
        <v>478</v>
      </c>
      <c r="J555" s="7"/>
      <c r="K555" s="7"/>
      <c r="L555" s="7" t="s">
        <v>478</v>
      </c>
      <c r="M555" s="7"/>
      <c r="N555" s="7"/>
      <c r="O555" s="7"/>
      <c r="P555" s="7"/>
      <c r="Q555" s="7"/>
      <c r="R555" s="7"/>
      <c r="S555" s="7" t="s">
        <v>478</v>
      </c>
      <c r="T555" s="2" t="s">
        <v>483</v>
      </c>
      <c r="U555" s="2"/>
      <c r="V555" s="7"/>
      <c r="W555" s="7"/>
      <c r="X555" s="7"/>
      <c r="Y555" s="7"/>
      <c r="Z555" s="7"/>
      <c r="AA555" s="7"/>
      <c r="AB555" s="7"/>
      <c r="AC555" s="7" t="s">
        <v>478</v>
      </c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 t="s">
        <v>478</v>
      </c>
      <c r="AR555" s="2" t="s">
        <v>478</v>
      </c>
      <c r="AY555" s="2" t="s">
        <v>478</v>
      </c>
      <c r="BF555" s="2" t="s">
        <v>478</v>
      </c>
      <c r="CE555" s="2" t="s">
        <v>478</v>
      </c>
    </row>
    <row r="556" spans="1:83" ht="12.75">
      <c r="A556" s="2"/>
      <c r="B556" s="6" t="s">
        <v>177</v>
      </c>
      <c r="C556" s="6" t="s">
        <v>1605</v>
      </c>
      <c r="D556" s="6" t="s">
        <v>1620</v>
      </c>
      <c r="E556" s="6" t="s">
        <v>759</v>
      </c>
      <c r="F556" s="7"/>
      <c r="G556" s="7"/>
      <c r="H556" s="7"/>
      <c r="I556" s="7" t="s">
        <v>478</v>
      </c>
      <c r="J556" s="7"/>
      <c r="K556" s="7"/>
      <c r="L556" s="7" t="s">
        <v>478</v>
      </c>
      <c r="M556" s="7"/>
      <c r="N556" s="7"/>
      <c r="O556" s="7"/>
      <c r="P556" s="7"/>
      <c r="Q556" s="7"/>
      <c r="R556" s="7"/>
      <c r="S556" s="7" t="s">
        <v>478</v>
      </c>
      <c r="T556" s="2" t="s">
        <v>483</v>
      </c>
      <c r="U556" s="2"/>
      <c r="V556" s="7"/>
      <c r="W556" s="7"/>
      <c r="X556" s="7"/>
      <c r="Y556" s="7"/>
      <c r="Z556" s="7"/>
      <c r="AA556" s="7"/>
      <c r="AB556" s="7"/>
      <c r="AC556" s="7" t="s">
        <v>478</v>
      </c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 t="s">
        <v>478</v>
      </c>
      <c r="AR556" s="2" t="s">
        <v>478</v>
      </c>
      <c r="AY556" s="2" t="s">
        <v>478</v>
      </c>
      <c r="BF556" s="2" t="s">
        <v>478</v>
      </c>
      <c r="CE556" s="2" t="s">
        <v>478</v>
      </c>
    </row>
    <row r="557" spans="1:53" ht="12.75">
      <c r="A557" s="2"/>
      <c r="B557" s="3" t="s">
        <v>1675</v>
      </c>
      <c r="C557" s="3" t="s">
        <v>1605</v>
      </c>
      <c r="D557" s="3" t="s">
        <v>1620</v>
      </c>
      <c r="E557" s="3" t="s">
        <v>1997</v>
      </c>
      <c r="F557" s="2"/>
      <c r="G557" s="2"/>
      <c r="H557" s="2"/>
      <c r="I557" s="2"/>
      <c r="J557" s="2" t="s">
        <v>478</v>
      </c>
      <c r="K557" s="2"/>
      <c r="L557" s="2"/>
      <c r="M557" s="2"/>
      <c r="N557" s="2"/>
      <c r="O557" s="2"/>
      <c r="P557" s="2"/>
      <c r="Q557" s="2"/>
      <c r="R557" s="2"/>
      <c r="S557" s="2"/>
      <c r="T557" s="2" t="s">
        <v>480</v>
      </c>
      <c r="U557" s="2"/>
      <c r="V557"/>
      <c r="W557"/>
      <c r="X557" s="2"/>
      <c r="Y557" s="2"/>
      <c r="Z557" s="2"/>
      <c r="AA557" s="2"/>
      <c r="AB557" s="2"/>
      <c r="AC557" s="2"/>
      <c r="AD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 t="s">
        <v>478</v>
      </c>
      <c r="AQ557" s="2" t="s">
        <v>478</v>
      </c>
      <c r="AX557" s="2" t="s">
        <v>478</v>
      </c>
      <c r="BA557" s="2" t="s">
        <v>478</v>
      </c>
    </row>
    <row r="558" spans="1:53" ht="12.75">
      <c r="A558" s="2"/>
      <c r="B558" s="3" t="s">
        <v>1675</v>
      </c>
      <c r="C558" s="3" t="s">
        <v>1605</v>
      </c>
      <c r="D558" s="3" t="s">
        <v>1620</v>
      </c>
      <c r="E558" s="3" t="s">
        <v>1078</v>
      </c>
      <c r="F558" s="2"/>
      <c r="G558" s="2"/>
      <c r="H558" s="2"/>
      <c r="I558" s="2"/>
      <c r="J558" s="2" t="s">
        <v>478</v>
      </c>
      <c r="K558" s="2"/>
      <c r="L558" s="2"/>
      <c r="M558" s="2"/>
      <c r="N558" s="2"/>
      <c r="O558" s="2"/>
      <c r="P558" s="2"/>
      <c r="Q558" s="2"/>
      <c r="R558" s="2"/>
      <c r="S558" s="2"/>
      <c r="T558" s="2" t="s">
        <v>480</v>
      </c>
      <c r="U558" s="2"/>
      <c r="V558"/>
      <c r="W558"/>
      <c r="X558" s="2"/>
      <c r="Y558" s="2"/>
      <c r="Z558" s="2"/>
      <c r="AA558" s="2"/>
      <c r="AB558" s="2"/>
      <c r="AC558" s="2"/>
      <c r="AD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 t="s">
        <v>478</v>
      </c>
      <c r="AQ558" s="2" t="s">
        <v>478</v>
      </c>
      <c r="AX558" s="2" t="s">
        <v>478</v>
      </c>
      <c r="BA558" s="2" t="s">
        <v>478</v>
      </c>
    </row>
    <row r="559" spans="1:43" ht="12.75">
      <c r="A559" s="2"/>
      <c r="B559" s="3" t="s">
        <v>2590</v>
      </c>
      <c r="C559" s="3" t="s">
        <v>1623</v>
      </c>
      <c r="D559" s="3" t="s">
        <v>1619</v>
      </c>
      <c r="E559" s="3" t="s">
        <v>13</v>
      </c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 t="s">
        <v>478</v>
      </c>
      <c r="Q559" s="2"/>
      <c r="R559" s="2"/>
      <c r="S559" s="2"/>
      <c r="T559" s="2" t="s">
        <v>480</v>
      </c>
      <c r="U559" s="2"/>
      <c r="V559"/>
      <c r="W559"/>
      <c r="X559" s="2"/>
      <c r="Y559" s="2"/>
      <c r="Z559" s="2"/>
      <c r="AA559" s="2"/>
      <c r="AB559" s="2"/>
      <c r="AC559" s="2"/>
      <c r="AD559" s="2"/>
      <c r="AE559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 t="s">
        <v>478</v>
      </c>
      <c r="AQ559"/>
    </row>
    <row r="560" spans="1:85" ht="12.75">
      <c r="A560" s="2"/>
      <c r="B560" s="3" t="s">
        <v>522</v>
      </c>
      <c r="C560" s="3" t="s">
        <v>1605</v>
      </c>
      <c r="D560" s="3" t="s">
        <v>1999</v>
      </c>
      <c r="E560" s="3" t="s">
        <v>627</v>
      </c>
      <c r="F560" s="2"/>
      <c r="G560" s="2"/>
      <c r="H560" s="2" t="s">
        <v>478</v>
      </c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 t="s">
        <v>480</v>
      </c>
      <c r="U560" s="2"/>
      <c r="V560"/>
      <c r="W560"/>
      <c r="X560" s="2"/>
      <c r="Y560" s="2"/>
      <c r="Z560" s="2"/>
      <c r="AA560" s="2"/>
      <c r="AB560" s="2"/>
      <c r="AC560" s="2"/>
      <c r="AD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 t="s">
        <v>478</v>
      </c>
      <c r="AR560" s="2" t="s">
        <v>478</v>
      </c>
      <c r="AU560" s="2" t="s">
        <v>478</v>
      </c>
      <c r="BD560" s="2" t="s">
        <v>478</v>
      </c>
      <c r="CG560" s="2" t="s">
        <v>478</v>
      </c>
    </row>
    <row r="561" spans="1:75" ht="12.75">
      <c r="A561" s="2"/>
      <c r="B561" s="3" t="s">
        <v>1676</v>
      </c>
      <c r="C561" s="3" t="s">
        <v>1605</v>
      </c>
      <c r="D561" s="3" t="s">
        <v>1998</v>
      </c>
      <c r="E561" s="3" t="s">
        <v>1997</v>
      </c>
      <c r="F561" s="2"/>
      <c r="G561" s="2"/>
      <c r="H561" s="2"/>
      <c r="I561" s="2"/>
      <c r="J561" s="2" t="s">
        <v>478</v>
      </c>
      <c r="K561" s="2"/>
      <c r="L561" s="2"/>
      <c r="M561" s="2"/>
      <c r="N561" s="2"/>
      <c r="O561" s="2"/>
      <c r="P561" s="2"/>
      <c r="Q561" s="2"/>
      <c r="R561" s="2"/>
      <c r="S561" s="2"/>
      <c r="T561" s="2" t="s">
        <v>480</v>
      </c>
      <c r="U561" s="2"/>
      <c r="V561"/>
      <c r="W561"/>
      <c r="X561" s="2"/>
      <c r="Y561" s="2"/>
      <c r="Z561" s="2"/>
      <c r="AA561" s="2"/>
      <c r="AB561" s="2"/>
      <c r="AC561" s="2"/>
      <c r="AD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U561" s="2" t="s">
        <v>478</v>
      </c>
      <c r="AW561" s="2" t="s">
        <v>478</v>
      </c>
      <c r="BD561" s="2" t="s">
        <v>478</v>
      </c>
      <c r="BH561" s="2" t="s">
        <v>478</v>
      </c>
      <c r="BL561" s="2" t="s">
        <v>478</v>
      </c>
      <c r="BW561" s="2" t="s">
        <v>478</v>
      </c>
    </row>
    <row r="562" spans="1:64" ht="12.75">
      <c r="A562" s="2"/>
      <c r="B562" s="3" t="s">
        <v>1676</v>
      </c>
      <c r="C562" s="3" t="s">
        <v>1605</v>
      </c>
      <c r="D562" s="3" t="s">
        <v>1998</v>
      </c>
      <c r="E562" s="3" t="s">
        <v>1718</v>
      </c>
      <c r="F562" s="2"/>
      <c r="G562" s="2"/>
      <c r="H562" s="2"/>
      <c r="I562" s="2"/>
      <c r="J562" s="2" t="s">
        <v>478</v>
      </c>
      <c r="K562" s="2"/>
      <c r="L562" s="2"/>
      <c r="M562" s="2"/>
      <c r="N562" s="2"/>
      <c r="O562" s="2"/>
      <c r="P562" s="2"/>
      <c r="Q562" s="2"/>
      <c r="R562" s="2"/>
      <c r="S562" s="2"/>
      <c r="T562" s="2" t="s">
        <v>480</v>
      </c>
      <c r="U562" s="2"/>
      <c r="V562"/>
      <c r="W562"/>
      <c r="X562" s="2"/>
      <c r="Y562" s="2"/>
      <c r="Z562" s="2"/>
      <c r="AA562" s="2"/>
      <c r="AB562" s="2" t="s">
        <v>478</v>
      </c>
      <c r="AC562" s="2"/>
      <c r="AD562" s="2"/>
      <c r="AF562" s="2"/>
      <c r="AG562" s="2"/>
      <c r="AH562" s="2"/>
      <c r="AI562" s="2" t="s">
        <v>2464</v>
      </c>
      <c r="AJ562" s="2"/>
      <c r="AK562" s="2"/>
      <c r="AL562" s="2"/>
      <c r="AM562" s="2"/>
      <c r="AN562" s="2"/>
      <c r="AO562" s="2"/>
      <c r="AU562" s="2" t="s">
        <v>478</v>
      </c>
      <c r="AW562" s="2" t="s">
        <v>478</v>
      </c>
      <c r="BD562" s="2" t="s">
        <v>478</v>
      </c>
      <c r="BH562" s="2" t="s">
        <v>478</v>
      </c>
      <c r="BL562" s="2" t="s">
        <v>478</v>
      </c>
    </row>
    <row r="563" spans="1:64" ht="12.75">
      <c r="A563" s="2"/>
      <c r="B563" s="3" t="s">
        <v>1676</v>
      </c>
      <c r="C563" s="3" t="s">
        <v>1605</v>
      </c>
      <c r="D563" s="3" t="s">
        <v>446</v>
      </c>
      <c r="E563" s="3" t="s">
        <v>43</v>
      </c>
      <c r="F563" s="2"/>
      <c r="G563" s="2"/>
      <c r="H563" s="2"/>
      <c r="I563" s="2"/>
      <c r="J563" s="2" t="s">
        <v>478</v>
      </c>
      <c r="K563" s="2"/>
      <c r="L563" s="2"/>
      <c r="M563" s="2"/>
      <c r="N563" s="2"/>
      <c r="O563" s="2"/>
      <c r="P563" s="2"/>
      <c r="Q563" s="2"/>
      <c r="R563" s="2"/>
      <c r="S563" s="2"/>
      <c r="T563" s="2" t="s">
        <v>480</v>
      </c>
      <c r="U563" s="2"/>
      <c r="V563"/>
      <c r="W563"/>
      <c r="X563" s="2"/>
      <c r="Y563" s="2"/>
      <c r="Z563" s="2"/>
      <c r="AA563" s="2"/>
      <c r="AB563" s="2" t="s">
        <v>478</v>
      </c>
      <c r="AC563" s="2"/>
      <c r="AD563" s="2"/>
      <c r="AF563" s="2"/>
      <c r="AG563" s="2"/>
      <c r="AH563" s="2"/>
      <c r="AI563" s="2" t="s">
        <v>2464</v>
      </c>
      <c r="AJ563" s="2"/>
      <c r="AK563" s="2"/>
      <c r="AL563" s="2"/>
      <c r="AM563" s="2"/>
      <c r="AN563" s="2"/>
      <c r="AO563" s="2"/>
      <c r="AU563" s="2" t="s">
        <v>478</v>
      </c>
      <c r="AW563" s="2" t="s">
        <v>478</v>
      </c>
      <c r="BD563" s="2" t="s">
        <v>478</v>
      </c>
      <c r="BH563" s="2" t="s">
        <v>478</v>
      </c>
      <c r="BL563" s="2" t="s">
        <v>478</v>
      </c>
    </row>
    <row r="564" spans="1:75" ht="12.75">
      <c r="A564" s="2"/>
      <c r="B564" s="3" t="s">
        <v>1676</v>
      </c>
      <c r="C564" s="3" t="s">
        <v>1605</v>
      </c>
      <c r="D564" s="3" t="s">
        <v>1998</v>
      </c>
      <c r="E564" s="3" t="s">
        <v>1078</v>
      </c>
      <c r="F564" s="2"/>
      <c r="G564" s="2"/>
      <c r="H564" s="2"/>
      <c r="I564" s="2"/>
      <c r="J564" s="2" t="s">
        <v>478</v>
      </c>
      <c r="K564" s="2"/>
      <c r="L564" s="2"/>
      <c r="M564" s="2"/>
      <c r="N564" s="2"/>
      <c r="O564" s="2"/>
      <c r="P564" s="2"/>
      <c r="Q564" s="2"/>
      <c r="R564" s="2"/>
      <c r="S564" s="2"/>
      <c r="T564" s="2" t="s">
        <v>480</v>
      </c>
      <c r="U564" s="2"/>
      <c r="V564"/>
      <c r="W564"/>
      <c r="X564" s="2"/>
      <c r="Y564" s="2"/>
      <c r="Z564" s="2"/>
      <c r="AA564" s="2"/>
      <c r="AB564" s="2"/>
      <c r="AC564" s="2"/>
      <c r="AD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U564" s="2" t="s">
        <v>478</v>
      </c>
      <c r="AW564" s="2" t="s">
        <v>478</v>
      </c>
      <c r="BD564" s="2" t="s">
        <v>478</v>
      </c>
      <c r="BH564" s="2" t="s">
        <v>478</v>
      </c>
      <c r="BL564" s="2" t="s">
        <v>478</v>
      </c>
      <c r="BW564" s="2" t="s">
        <v>478</v>
      </c>
    </row>
    <row r="565" spans="1:79" ht="12.75">
      <c r="A565" s="2"/>
      <c r="B565" s="3" t="s">
        <v>1092</v>
      </c>
      <c r="C565" s="3" t="s">
        <v>1605</v>
      </c>
      <c r="D565" s="3" t="s">
        <v>1619</v>
      </c>
      <c r="E565" s="3" t="s">
        <v>1097</v>
      </c>
      <c r="F565" s="2"/>
      <c r="G565" s="2"/>
      <c r="H565" s="2"/>
      <c r="I565" s="2"/>
      <c r="J565" s="2" t="s">
        <v>478</v>
      </c>
      <c r="K565" s="2"/>
      <c r="L565" s="2"/>
      <c r="M565" s="2"/>
      <c r="N565" s="2"/>
      <c r="O565" s="2"/>
      <c r="P565" s="2"/>
      <c r="Q565" s="2"/>
      <c r="R565" s="2"/>
      <c r="S565" s="2"/>
      <c r="T565" s="2" t="s">
        <v>480</v>
      </c>
      <c r="U565" s="2"/>
      <c r="V565"/>
      <c r="W565"/>
      <c r="X565" s="2"/>
      <c r="Y565" s="2"/>
      <c r="Z565" s="2"/>
      <c r="AA565" s="2"/>
      <c r="AB565" s="2"/>
      <c r="AC565" s="2"/>
      <c r="AD565" s="2"/>
      <c r="AF565" s="2"/>
      <c r="AG565" s="2"/>
      <c r="AH565" s="2"/>
      <c r="AI565" s="2" t="s">
        <v>2464</v>
      </c>
      <c r="AJ565" s="2"/>
      <c r="AK565" s="2"/>
      <c r="AL565" s="2"/>
      <c r="AM565" s="2"/>
      <c r="AN565" s="2"/>
      <c r="AO565" s="2"/>
      <c r="AU565" s="2" t="s">
        <v>478</v>
      </c>
      <c r="AW565" s="2" t="s">
        <v>478</v>
      </c>
      <c r="BH565" s="2" t="s">
        <v>478</v>
      </c>
      <c r="BW565" s="2" t="s">
        <v>478</v>
      </c>
      <c r="CA565" s="2" t="s">
        <v>478</v>
      </c>
    </row>
    <row r="566" spans="1:62" ht="12.75">
      <c r="A566" s="2"/>
      <c r="B566" s="3" t="s">
        <v>1093</v>
      </c>
      <c r="C566" s="3" t="s">
        <v>1605</v>
      </c>
      <c r="D566" s="3" t="s">
        <v>1619</v>
      </c>
      <c r="E566" s="3" t="s">
        <v>1097</v>
      </c>
      <c r="F566" s="2"/>
      <c r="G566" s="2"/>
      <c r="H566" s="2"/>
      <c r="I566" s="2"/>
      <c r="J566" s="2" t="s">
        <v>478</v>
      </c>
      <c r="K566" s="2"/>
      <c r="L566" s="2"/>
      <c r="M566" s="2"/>
      <c r="N566" s="2"/>
      <c r="O566" s="2"/>
      <c r="P566" s="2"/>
      <c r="Q566" s="2" t="s">
        <v>478</v>
      </c>
      <c r="R566" s="2"/>
      <c r="S566" s="2"/>
      <c r="T566" s="2" t="s">
        <v>480</v>
      </c>
      <c r="U566" s="2"/>
      <c r="V566"/>
      <c r="W566"/>
      <c r="X566" s="2"/>
      <c r="Y566" s="2"/>
      <c r="Z566" s="2"/>
      <c r="AA566" s="2"/>
      <c r="AB566" s="2"/>
      <c r="AC566" s="2"/>
      <c r="AD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T566" s="2" t="s">
        <v>478</v>
      </c>
      <c r="AU566" s="2" t="s">
        <v>478</v>
      </c>
      <c r="BA566" s="2" t="s">
        <v>478</v>
      </c>
      <c r="BC566" s="2" t="s">
        <v>478</v>
      </c>
      <c r="BD566" s="2" t="s">
        <v>478</v>
      </c>
      <c r="BH566" s="2" t="s">
        <v>478</v>
      </c>
      <c r="BJ566" s="2" t="s">
        <v>478</v>
      </c>
    </row>
    <row r="567" spans="1:43" ht="12.75">
      <c r="A567" s="2"/>
      <c r="B567" s="3" t="s">
        <v>1625</v>
      </c>
      <c r="C567" s="3" t="s">
        <v>1601</v>
      </c>
      <c r="D567" s="3" t="s">
        <v>1619</v>
      </c>
      <c r="E567" s="3" t="s">
        <v>1626</v>
      </c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/>
      <c r="W567"/>
      <c r="X567" s="2"/>
      <c r="Y567" s="2"/>
      <c r="Z567" s="2"/>
      <c r="AA567" s="2"/>
      <c r="AB567" s="2"/>
      <c r="AC567" s="2"/>
      <c r="AD567" s="2"/>
      <c r="AE567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Q567"/>
    </row>
    <row r="568" spans="1:43" ht="12.75">
      <c r="A568" s="2"/>
      <c r="B568" s="6" t="s">
        <v>454</v>
      </c>
      <c r="C568" s="6" t="s">
        <v>1601</v>
      </c>
      <c r="D568" s="6" t="s">
        <v>1999</v>
      </c>
      <c r="E568" s="6" t="s">
        <v>759</v>
      </c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2"/>
      <c r="U568" s="2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/>
    </row>
    <row r="569" spans="1:75" ht="12.75">
      <c r="A569" s="2"/>
      <c r="B569" s="3" t="s">
        <v>2137</v>
      </c>
      <c r="C569" s="3" t="s">
        <v>1605</v>
      </c>
      <c r="D569" s="3" t="s">
        <v>1998</v>
      </c>
      <c r="E569" s="3" t="s">
        <v>2389</v>
      </c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 t="s">
        <v>478</v>
      </c>
      <c r="Q569" s="2"/>
      <c r="R569" s="2"/>
      <c r="S569" s="2"/>
      <c r="T569" s="2" t="s">
        <v>480</v>
      </c>
      <c r="U569" s="2"/>
      <c r="V569"/>
      <c r="W569"/>
      <c r="X569" s="2" t="s">
        <v>478</v>
      </c>
      <c r="Y569" s="2"/>
      <c r="Z569" s="2"/>
      <c r="AA569" s="2"/>
      <c r="AB569" s="2"/>
      <c r="AC569" s="2"/>
      <c r="AD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U569" s="2" t="s">
        <v>478</v>
      </c>
      <c r="AW569" s="2" t="s">
        <v>478</v>
      </c>
      <c r="BD569" s="2" t="s">
        <v>478</v>
      </c>
      <c r="BH569" s="2" t="s">
        <v>478</v>
      </c>
      <c r="BL569" s="2" t="s">
        <v>478</v>
      </c>
      <c r="BW569" s="2" t="s">
        <v>478</v>
      </c>
    </row>
    <row r="570" spans="1:43" ht="12.75">
      <c r="A570" s="2"/>
      <c r="B570" s="3" t="s">
        <v>2020</v>
      </c>
      <c r="C570" s="3" t="s">
        <v>1655</v>
      </c>
      <c r="D570" s="3" t="s">
        <v>1998</v>
      </c>
      <c r="E570" s="3" t="s">
        <v>2119</v>
      </c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/>
      <c r="W570"/>
      <c r="X570" s="2" t="s">
        <v>478</v>
      </c>
      <c r="Y570" s="2"/>
      <c r="Z570" s="2"/>
      <c r="AA570" s="2"/>
      <c r="AB570" s="2"/>
      <c r="AC570" s="2"/>
      <c r="AD570" s="2"/>
      <c r="AE570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Q570"/>
    </row>
    <row r="571" spans="1:43" ht="12.75">
      <c r="A571" s="2"/>
      <c r="B571" s="3" t="s">
        <v>2020</v>
      </c>
      <c r="C571" s="3" t="s">
        <v>1655</v>
      </c>
      <c r="D571" s="3" t="s">
        <v>446</v>
      </c>
      <c r="E571" s="3" t="s">
        <v>43</v>
      </c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/>
      <c r="W571"/>
      <c r="X571" s="2" t="s">
        <v>478</v>
      </c>
      <c r="Y571" s="2"/>
      <c r="Z571" s="2"/>
      <c r="AA571" s="2"/>
      <c r="AB571" s="2"/>
      <c r="AC571" s="2"/>
      <c r="AD571" s="2"/>
      <c r="AE571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Q571"/>
    </row>
    <row r="572" spans="1:43" ht="12.75">
      <c r="A572" s="2"/>
      <c r="B572" s="3" t="s">
        <v>2138</v>
      </c>
      <c r="C572" s="3" t="s">
        <v>1601</v>
      </c>
      <c r="D572" s="3" t="s">
        <v>1620</v>
      </c>
      <c r="E572" s="3" t="s">
        <v>2389</v>
      </c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/>
      <c r="W572"/>
      <c r="X572" s="2"/>
      <c r="Y572" s="2"/>
      <c r="Z572" s="2"/>
      <c r="AA572" s="2"/>
      <c r="AB572" s="2"/>
      <c r="AC572" s="2"/>
      <c r="AD572" s="2"/>
      <c r="AE57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Q572"/>
    </row>
    <row r="573" spans="1:72" ht="12.75">
      <c r="A573" s="2"/>
      <c r="B573" s="3" t="s">
        <v>2021</v>
      </c>
      <c r="C573" s="3" t="s">
        <v>1605</v>
      </c>
      <c r="D573" s="3" t="s">
        <v>1998</v>
      </c>
      <c r="E573" s="3" t="s">
        <v>2119</v>
      </c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 t="s">
        <v>478</v>
      </c>
      <c r="Q573" s="2"/>
      <c r="R573" s="2"/>
      <c r="S573" s="2"/>
      <c r="T573" s="2" t="s">
        <v>480</v>
      </c>
      <c r="U573" s="2"/>
      <c r="V573"/>
      <c r="W573"/>
      <c r="X573" s="2"/>
      <c r="Y573" s="2"/>
      <c r="Z573" s="2"/>
      <c r="AA573" s="2"/>
      <c r="AB573" s="2"/>
      <c r="AC573" s="2"/>
      <c r="AD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W573" s="2" t="s">
        <v>478</v>
      </c>
      <c r="BJ573" s="2" t="s">
        <v>478</v>
      </c>
      <c r="BQ573" s="2" t="s">
        <v>478</v>
      </c>
      <c r="BT573" s="2" t="s">
        <v>478</v>
      </c>
    </row>
    <row r="574" spans="1:72" ht="12.75">
      <c r="A574" s="2"/>
      <c r="B574" s="3" t="s">
        <v>2021</v>
      </c>
      <c r="C574" s="3" t="s">
        <v>1605</v>
      </c>
      <c r="D574" s="3" t="s">
        <v>446</v>
      </c>
      <c r="E574" s="3" t="s">
        <v>43</v>
      </c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 t="s">
        <v>478</v>
      </c>
      <c r="Q574" s="2"/>
      <c r="R574" s="2"/>
      <c r="S574" s="2"/>
      <c r="T574" s="2" t="s">
        <v>480</v>
      </c>
      <c r="U574" s="2"/>
      <c r="V574"/>
      <c r="W574"/>
      <c r="X574" s="2"/>
      <c r="Y574" s="2"/>
      <c r="Z574" s="2"/>
      <c r="AA574" s="2"/>
      <c r="AB574" s="2"/>
      <c r="AC574" s="2"/>
      <c r="AD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W574" s="2" t="s">
        <v>478</v>
      </c>
      <c r="BJ574" s="2" t="s">
        <v>478</v>
      </c>
      <c r="BQ574" s="2" t="s">
        <v>478</v>
      </c>
      <c r="BT574" s="2" t="s">
        <v>478</v>
      </c>
    </row>
    <row r="575" spans="1:60" ht="12.75">
      <c r="A575" s="2"/>
      <c r="B575" s="3" t="s">
        <v>1003</v>
      </c>
      <c r="C575" s="3" t="s">
        <v>1605</v>
      </c>
      <c r="D575" s="3" t="s">
        <v>1620</v>
      </c>
      <c r="E575" s="3" t="s">
        <v>925</v>
      </c>
      <c r="F575" s="2"/>
      <c r="G575" s="2"/>
      <c r="H575" s="2"/>
      <c r="I575" s="2"/>
      <c r="J575" s="2"/>
      <c r="K575" s="2"/>
      <c r="L575" s="2"/>
      <c r="M575" s="2"/>
      <c r="N575" s="2" t="s">
        <v>478</v>
      </c>
      <c r="O575" s="2"/>
      <c r="P575" s="2"/>
      <c r="Q575" s="2"/>
      <c r="R575" s="2"/>
      <c r="S575" s="2"/>
      <c r="T575" s="2" t="s">
        <v>480</v>
      </c>
      <c r="U575" s="2"/>
      <c r="V575"/>
      <c r="W575"/>
      <c r="X575" s="2" t="s">
        <v>478</v>
      </c>
      <c r="Y575" s="2"/>
      <c r="Z575" s="2"/>
      <c r="AA575" s="2"/>
      <c r="AB575" s="2"/>
      <c r="AC575" s="2"/>
      <c r="AD575" s="2"/>
      <c r="AF575" s="2"/>
      <c r="AG575" s="2"/>
      <c r="AH575" s="2"/>
      <c r="AI575" s="2"/>
      <c r="AJ575" s="2"/>
      <c r="AK575" s="2"/>
      <c r="AL575" s="2" t="s">
        <v>478</v>
      </c>
      <c r="AM575" s="2"/>
      <c r="AN575" s="2"/>
      <c r="AO575" s="2"/>
      <c r="AR575" s="2" t="s">
        <v>478</v>
      </c>
      <c r="AX575" s="2" t="s">
        <v>478</v>
      </c>
      <c r="BD575" s="2" t="s">
        <v>478</v>
      </c>
      <c r="BH575" s="2" t="s">
        <v>478</v>
      </c>
    </row>
    <row r="576" spans="1:86" ht="12.75">
      <c r="A576" s="2"/>
      <c r="B576" s="3" t="s">
        <v>1550</v>
      </c>
      <c r="C576" s="3" t="s">
        <v>1605</v>
      </c>
      <c r="D576" s="3" t="s">
        <v>1620</v>
      </c>
      <c r="E576" s="3" t="s">
        <v>1595</v>
      </c>
      <c r="F576" s="2"/>
      <c r="G576" s="2"/>
      <c r="H576" s="2"/>
      <c r="I576" s="2"/>
      <c r="J576" s="2"/>
      <c r="K576" s="2"/>
      <c r="L576" s="2" t="s">
        <v>478</v>
      </c>
      <c r="M576" s="2"/>
      <c r="N576" s="2"/>
      <c r="O576" s="2"/>
      <c r="P576" s="2"/>
      <c r="Q576" s="2"/>
      <c r="R576" s="2"/>
      <c r="S576" s="2" t="s">
        <v>478</v>
      </c>
      <c r="T576" s="2" t="s">
        <v>483</v>
      </c>
      <c r="U576" s="2"/>
      <c r="V576"/>
      <c r="W576"/>
      <c r="X576" s="2"/>
      <c r="Y576" s="2"/>
      <c r="Z576" s="2"/>
      <c r="AA576" s="2"/>
      <c r="AB576" s="2"/>
      <c r="AC576" s="2"/>
      <c r="AD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 t="s">
        <v>478</v>
      </c>
      <c r="AX576" s="2" t="s">
        <v>478</v>
      </c>
      <c r="BC576" s="2" t="s">
        <v>478</v>
      </c>
      <c r="BF576" s="2" t="s">
        <v>478</v>
      </c>
      <c r="CH576" s="2" t="s">
        <v>478</v>
      </c>
    </row>
    <row r="577" spans="1:79" ht="12.75">
      <c r="A577" s="2"/>
      <c r="B577" s="6" t="s">
        <v>192</v>
      </c>
      <c r="C577" s="6" t="s">
        <v>1605</v>
      </c>
      <c r="D577" s="6" t="s">
        <v>1998</v>
      </c>
      <c r="E577" s="6" t="s">
        <v>1026</v>
      </c>
      <c r="F577" s="2"/>
      <c r="G577" s="2"/>
      <c r="H577" s="2"/>
      <c r="I577" s="2"/>
      <c r="J577" s="2" t="s">
        <v>478</v>
      </c>
      <c r="K577" s="2"/>
      <c r="L577" s="2"/>
      <c r="M577" s="2"/>
      <c r="N577" s="2"/>
      <c r="O577" s="2"/>
      <c r="P577" s="2"/>
      <c r="Q577" s="2"/>
      <c r="R577" s="2"/>
      <c r="S577" s="2"/>
      <c r="T577" s="2" t="s">
        <v>480</v>
      </c>
      <c r="U577" s="2"/>
      <c r="X577" s="2" t="s">
        <v>478</v>
      </c>
      <c r="Y577" s="2"/>
      <c r="Z577" s="2"/>
      <c r="AA577" s="2" t="s">
        <v>478</v>
      </c>
      <c r="AB577" s="2"/>
      <c r="AC577" s="2"/>
      <c r="AD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X577" s="2" t="s">
        <v>478</v>
      </c>
      <c r="BF577" s="2" t="s">
        <v>478</v>
      </c>
      <c r="BH577" s="2" t="s">
        <v>478</v>
      </c>
      <c r="BN577" s="2" t="s">
        <v>478</v>
      </c>
      <c r="CA577" s="2" t="s">
        <v>478</v>
      </c>
    </row>
    <row r="578" spans="1:43" ht="12.75">
      <c r="A578" s="2"/>
      <c r="B578" s="3" t="s">
        <v>1674</v>
      </c>
      <c r="C578" s="3" t="s">
        <v>1623</v>
      </c>
      <c r="D578" s="3" t="s">
        <v>1620</v>
      </c>
      <c r="E578" s="3" t="s">
        <v>1997</v>
      </c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 t="s">
        <v>478</v>
      </c>
      <c r="R578" s="2"/>
      <c r="S578" s="2"/>
      <c r="T578" s="2" t="s">
        <v>480</v>
      </c>
      <c r="U578" s="2"/>
      <c r="V578"/>
      <c r="W578"/>
      <c r="X578" s="2"/>
      <c r="Y578" s="2"/>
      <c r="Z578" s="2"/>
      <c r="AA578" s="2"/>
      <c r="AB578" s="2"/>
      <c r="AC578" s="2"/>
      <c r="AD578" s="2"/>
      <c r="AE578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 t="s">
        <v>478</v>
      </c>
      <c r="AQ578"/>
    </row>
    <row r="579" spans="1:43" ht="12.75">
      <c r="A579" s="2"/>
      <c r="B579" s="3" t="s">
        <v>1674</v>
      </c>
      <c r="C579" s="3" t="s">
        <v>1623</v>
      </c>
      <c r="D579" s="3" t="s">
        <v>1620</v>
      </c>
      <c r="E579" s="3" t="s">
        <v>1078</v>
      </c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 t="s">
        <v>478</v>
      </c>
      <c r="R579" s="2"/>
      <c r="S579" s="2"/>
      <c r="T579" s="2" t="s">
        <v>480</v>
      </c>
      <c r="U579" s="2"/>
      <c r="V579"/>
      <c r="W579"/>
      <c r="X579" s="2"/>
      <c r="Y579" s="2"/>
      <c r="Z579" s="2"/>
      <c r="AA579" s="2"/>
      <c r="AB579" s="2"/>
      <c r="AC579" s="2"/>
      <c r="AD579" s="2"/>
      <c r="AE579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 t="s">
        <v>478</v>
      </c>
      <c r="AQ579"/>
    </row>
    <row r="580" spans="1:43" ht="12.75">
      <c r="A580" s="2"/>
      <c r="B580" s="3" t="s">
        <v>520</v>
      </c>
      <c r="C580" s="3" t="s">
        <v>1623</v>
      </c>
      <c r="D580" s="3" t="s">
        <v>1998</v>
      </c>
      <c r="E580" s="3" t="s">
        <v>627</v>
      </c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 t="s">
        <v>478</v>
      </c>
      <c r="R580" s="2"/>
      <c r="S580" s="2"/>
      <c r="T580" s="2" t="s">
        <v>480</v>
      </c>
      <c r="U580" s="2"/>
      <c r="V580"/>
      <c r="W580"/>
      <c r="X580" s="2"/>
      <c r="Y580" s="2"/>
      <c r="Z580" s="2"/>
      <c r="AA580" s="2"/>
      <c r="AB580" s="2"/>
      <c r="AC580" s="2"/>
      <c r="AD580" s="2"/>
      <c r="AE580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 t="s">
        <v>478</v>
      </c>
      <c r="AQ580"/>
    </row>
    <row r="581" spans="1:43" ht="12.75">
      <c r="A581" s="2"/>
      <c r="B581" s="3" t="s">
        <v>520</v>
      </c>
      <c r="C581" s="3" t="s">
        <v>1623</v>
      </c>
      <c r="D581" s="3" t="s">
        <v>446</v>
      </c>
      <c r="E581" s="3" t="s">
        <v>43</v>
      </c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 t="s">
        <v>478</v>
      </c>
      <c r="R581" s="2"/>
      <c r="S581" s="2"/>
      <c r="T581" s="2" t="s">
        <v>480</v>
      </c>
      <c r="U581" s="2"/>
      <c r="V581"/>
      <c r="W581"/>
      <c r="X581" s="2"/>
      <c r="Y581" s="2"/>
      <c r="Z581" s="2"/>
      <c r="AA581" s="2"/>
      <c r="AB581" s="2"/>
      <c r="AC581" s="2"/>
      <c r="AD581" s="2"/>
      <c r="AE581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 t="s">
        <v>478</v>
      </c>
      <c r="AQ581"/>
    </row>
    <row r="582" spans="1:43" ht="12.75">
      <c r="A582" s="2"/>
      <c r="B582" s="3" t="s">
        <v>2436</v>
      </c>
      <c r="C582" s="3" t="s">
        <v>1601</v>
      </c>
      <c r="D582" s="3" t="s">
        <v>1620</v>
      </c>
      <c r="E582" s="3" t="s">
        <v>1718</v>
      </c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/>
      <c r="W582"/>
      <c r="X582" s="2"/>
      <c r="Y582" s="2"/>
      <c r="Z582" s="2"/>
      <c r="AA582" s="2"/>
      <c r="AB582" s="2"/>
      <c r="AC582" s="2"/>
      <c r="AD582" s="2"/>
      <c r="AE58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Q582"/>
    </row>
    <row r="583" spans="1:43" ht="12.75">
      <c r="A583" s="2"/>
      <c r="B583" s="3" t="s">
        <v>2437</v>
      </c>
      <c r="C583" s="3" t="s">
        <v>1630</v>
      </c>
      <c r="D583" s="3" t="s">
        <v>1999</v>
      </c>
      <c r="E583" s="3" t="s">
        <v>1718</v>
      </c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 t="s">
        <v>478</v>
      </c>
      <c r="W583" s="2" t="s">
        <v>478</v>
      </c>
      <c r="X583" s="2"/>
      <c r="Y583" s="2"/>
      <c r="Z583" s="2"/>
      <c r="AA583" s="2"/>
      <c r="AB583" s="2"/>
      <c r="AC583" s="2"/>
      <c r="AD583" s="2"/>
      <c r="AE583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Q583"/>
    </row>
    <row r="584" spans="1:43" ht="12.75">
      <c r="A584" s="2"/>
      <c r="B584" s="3" t="s">
        <v>2022</v>
      </c>
      <c r="C584" s="3" t="s">
        <v>1601</v>
      </c>
      <c r="D584" s="3" t="s">
        <v>1999</v>
      </c>
      <c r="E584" s="3" t="s">
        <v>2119</v>
      </c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/>
      <c r="W584"/>
      <c r="X584" s="2" t="s">
        <v>478</v>
      </c>
      <c r="Y584" s="2"/>
      <c r="Z584" s="2"/>
      <c r="AA584" s="2"/>
      <c r="AB584" s="2"/>
      <c r="AC584" s="2"/>
      <c r="AD584" s="2"/>
      <c r="AE584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Q584"/>
    </row>
    <row r="585" spans="1:63" ht="12.75">
      <c r="A585" s="2"/>
      <c r="B585" s="3" t="s">
        <v>1677</v>
      </c>
      <c r="C585" s="3" t="s">
        <v>1605</v>
      </c>
      <c r="D585" s="3" t="s">
        <v>1998</v>
      </c>
      <c r="E585" s="3" t="s">
        <v>1997</v>
      </c>
      <c r="F585" s="2"/>
      <c r="G585" s="2"/>
      <c r="H585" s="2"/>
      <c r="I585" s="2"/>
      <c r="J585" s="2" t="s">
        <v>478</v>
      </c>
      <c r="K585" s="2"/>
      <c r="L585" s="2"/>
      <c r="M585" s="2"/>
      <c r="N585" s="2"/>
      <c r="O585" s="2"/>
      <c r="P585" s="2"/>
      <c r="Q585" s="2"/>
      <c r="R585" s="2"/>
      <c r="S585" s="2"/>
      <c r="T585" s="2" t="s">
        <v>480</v>
      </c>
      <c r="U585" s="2"/>
      <c r="V585"/>
      <c r="W585"/>
      <c r="X585" s="2"/>
      <c r="Y585" s="2"/>
      <c r="Z585" s="2"/>
      <c r="AA585" s="2"/>
      <c r="AB585" s="2"/>
      <c r="AC585" s="2"/>
      <c r="AD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R585" s="2" t="s">
        <v>478</v>
      </c>
      <c r="AW585" s="2" t="s">
        <v>478</v>
      </c>
      <c r="BJ585" s="2" t="s">
        <v>478</v>
      </c>
      <c r="BK585" s="2" t="s">
        <v>478</v>
      </c>
    </row>
    <row r="586" spans="1:63" ht="12.75">
      <c r="A586" s="2"/>
      <c r="B586" s="3" t="s">
        <v>1677</v>
      </c>
      <c r="C586" s="3" t="s">
        <v>1605</v>
      </c>
      <c r="D586" s="3" t="s">
        <v>1071</v>
      </c>
      <c r="E586" s="3" t="s">
        <v>1595</v>
      </c>
      <c r="F586" s="2"/>
      <c r="G586" s="2"/>
      <c r="H586" s="2"/>
      <c r="I586" s="2"/>
      <c r="J586" s="2" t="s">
        <v>478</v>
      </c>
      <c r="K586" s="2"/>
      <c r="L586" s="2"/>
      <c r="M586" s="2"/>
      <c r="N586" s="2"/>
      <c r="O586" s="2"/>
      <c r="P586" s="2"/>
      <c r="Q586" s="2"/>
      <c r="R586" s="2"/>
      <c r="S586" s="2" t="s">
        <v>478</v>
      </c>
      <c r="T586" s="2" t="s">
        <v>480</v>
      </c>
      <c r="U586" s="2"/>
      <c r="V586"/>
      <c r="W586"/>
      <c r="X586" s="2"/>
      <c r="Y586" s="2"/>
      <c r="Z586" s="2"/>
      <c r="AA586" s="2"/>
      <c r="AB586" s="2" t="s">
        <v>478</v>
      </c>
      <c r="AC586" s="2"/>
      <c r="AD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W586" s="2" t="s">
        <v>478</v>
      </c>
      <c r="BA586" s="2" t="s">
        <v>478</v>
      </c>
      <c r="BJ586" s="2" t="s">
        <v>478</v>
      </c>
      <c r="BK586" s="2" t="s">
        <v>478</v>
      </c>
    </row>
    <row r="587" spans="1:76" ht="12.75">
      <c r="A587" s="2"/>
      <c r="B587" s="3" t="s">
        <v>1677</v>
      </c>
      <c r="C587" s="3" t="s">
        <v>1605</v>
      </c>
      <c r="D587" s="3" t="s">
        <v>1998</v>
      </c>
      <c r="E587" s="3" t="s">
        <v>1718</v>
      </c>
      <c r="F587" s="2"/>
      <c r="G587" s="2"/>
      <c r="H587" s="2"/>
      <c r="I587" s="2"/>
      <c r="J587" s="2" t="s">
        <v>478</v>
      </c>
      <c r="K587" s="2"/>
      <c r="L587" s="2"/>
      <c r="M587" s="2"/>
      <c r="N587" s="2"/>
      <c r="O587" s="2"/>
      <c r="P587" s="2"/>
      <c r="Q587" s="2"/>
      <c r="R587" s="2"/>
      <c r="S587" s="2"/>
      <c r="T587" s="2" t="s">
        <v>480</v>
      </c>
      <c r="U587" s="2"/>
      <c r="V587"/>
      <c r="W587"/>
      <c r="X587" s="2"/>
      <c r="Y587" s="2"/>
      <c r="Z587" s="2"/>
      <c r="AA587" s="2"/>
      <c r="AB587" s="2" t="s">
        <v>478</v>
      </c>
      <c r="AC587" s="2"/>
      <c r="AD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W587" s="2" t="s">
        <v>478</v>
      </c>
      <c r="BJ587" s="2" t="s">
        <v>478</v>
      </c>
      <c r="BK587" s="2" t="s">
        <v>478</v>
      </c>
      <c r="BX587" s="2" t="s">
        <v>478</v>
      </c>
    </row>
    <row r="588" spans="1:76" ht="12.75">
      <c r="A588" s="2"/>
      <c r="B588" s="3" t="s">
        <v>1677</v>
      </c>
      <c r="C588" s="3" t="s">
        <v>1605</v>
      </c>
      <c r="D588" s="3" t="s">
        <v>446</v>
      </c>
      <c r="E588" s="3" t="s">
        <v>43</v>
      </c>
      <c r="F588" s="2"/>
      <c r="G588" s="2"/>
      <c r="H588" s="2"/>
      <c r="I588" s="2"/>
      <c r="J588" s="2" t="s">
        <v>478</v>
      </c>
      <c r="K588" s="2"/>
      <c r="L588" s="2"/>
      <c r="M588" s="2"/>
      <c r="N588" s="2"/>
      <c r="O588" s="2"/>
      <c r="P588" s="2"/>
      <c r="Q588" s="2"/>
      <c r="R588" s="2"/>
      <c r="S588" s="2"/>
      <c r="T588" s="2" t="s">
        <v>480</v>
      </c>
      <c r="U588" s="2"/>
      <c r="V588"/>
      <c r="W588"/>
      <c r="X588" s="2"/>
      <c r="Y588" s="2"/>
      <c r="Z588" s="2"/>
      <c r="AA588" s="2"/>
      <c r="AB588" s="2" t="s">
        <v>478</v>
      </c>
      <c r="AC588" s="2"/>
      <c r="AD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W588" s="2" t="s">
        <v>478</v>
      </c>
      <c r="BJ588" s="2" t="s">
        <v>478</v>
      </c>
      <c r="BK588" s="2" t="s">
        <v>478</v>
      </c>
      <c r="BX588" s="2" t="s">
        <v>478</v>
      </c>
    </row>
    <row r="589" spans="1:63" ht="12.75">
      <c r="A589" s="2"/>
      <c r="B589" s="3" t="s">
        <v>1677</v>
      </c>
      <c r="C589" s="3" t="s">
        <v>1605</v>
      </c>
      <c r="D589" s="3" t="s">
        <v>1998</v>
      </c>
      <c r="E589" s="3" t="s">
        <v>1078</v>
      </c>
      <c r="F589" s="2"/>
      <c r="G589" s="2"/>
      <c r="H589" s="2"/>
      <c r="I589" s="2"/>
      <c r="J589" s="2" t="s">
        <v>478</v>
      </c>
      <c r="K589" s="2"/>
      <c r="L589" s="2"/>
      <c r="M589" s="2"/>
      <c r="N589" s="2"/>
      <c r="O589" s="2"/>
      <c r="P589" s="2"/>
      <c r="Q589" s="2"/>
      <c r="R589" s="2"/>
      <c r="S589" s="2"/>
      <c r="T589" s="2" t="s">
        <v>480</v>
      </c>
      <c r="U589" s="2"/>
      <c r="V589"/>
      <c r="W589"/>
      <c r="X589" s="2"/>
      <c r="Y589" s="2"/>
      <c r="Z589" s="2"/>
      <c r="AA589" s="2"/>
      <c r="AB589" s="2"/>
      <c r="AC589" s="2"/>
      <c r="AD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R589" s="2" t="s">
        <v>478</v>
      </c>
      <c r="AW589" s="2" t="s">
        <v>478</v>
      </c>
      <c r="BJ589" s="2" t="s">
        <v>478</v>
      </c>
      <c r="BK589" s="2" t="s">
        <v>478</v>
      </c>
    </row>
    <row r="590" spans="1:79" ht="12.75">
      <c r="A590" s="2"/>
      <c r="B590" s="3" t="s">
        <v>1551</v>
      </c>
      <c r="C590" s="3" t="s">
        <v>1605</v>
      </c>
      <c r="D590" s="3" t="s">
        <v>1998</v>
      </c>
      <c r="E590" s="3" t="s">
        <v>1595</v>
      </c>
      <c r="F590" s="2"/>
      <c r="G590" s="2"/>
      <c r="H590" s="2"/>
      <c r="I590" s="2"/>
      <c r="J590" s="2"/>
      <c r="K590" s="2"/>
      <c r="L590" s="2" t="s">
        <v>478</v>
      </c>
      <c r="M590" s="2"/>
      <c r="N590" s="2"/>
      <c r="O590" s="2"/>
      <c r="P590" s="2"/>
      <c r="Q590" s="2"/>
      <c r="R590" s="2"/>
      <c r="S590" s="2" t="s">
        <v>478</v>
      </c>
      <c r="T590" s="2" t="s">
        <v>483</v>
      </c>
      <c r="U590" s="2"/>
      <c r="V590"/>
      <c r="W590"/>
      <c r="X590" s="2"/>
      <c r="Y590" s="2"/>
      <c r="Z590" s="2"/>
      <c r="AA590" s="2"/>
      <c r="AB590" s="2"/>
      <c r="AC590" s="2"/>
      <c r="AD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W590" s="2" t="s">
        <v>478</v>
      </c>
      <c r="AX590" s="2" t="s">
        <v>478</v>
      </c>
      <c r="BA590" s="2" t="s">
        <v>478</v>
      </c>
      <c r="BJ590" s="2" t="s">
        <v>478</v>
      </c>
      <c r="BQ590" s="2" t="s">
        <v>478</v>
      </c>
      <c r="BT590" s="2" t="s">
        <v>478</v>
      </c>
      <c r="CA590" s="2" t="s">
        <v>478</v>
      </c>
    </row>
    <row r="591" spans="1:43" ht="12.75">
      <c r="A591" s="2"/>
      <c r="B591" s="3" t="s">
        <v>2023</v>
      </c>
      <c r="C591" s="3" t="s">
        <v>1623</v>
      </c>
      <c r="D591" s="3" t="s">
        <v>1998</v>
      </c>
      <c r="E591" s="3" t="s">
        <v>2119</v>
      </c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 t="s">
        <v>478</v>
      </c>
      <c r="R591" s="2"/>
      <c r="S591" s="2"/>
      <c r="T591" s="2" t="s">
        <v>480</v>
      </c>
      <c r="U591" s="2"/>
      <c r="V591"/>
      <c r="W591"/>
      <c r="X591" s="2" t="s">
        <v>478</v>
      </c>
      <c r="Y591" s="2"/>
      <c r="Z591" s="2"/>
      <c r="AA591" s="2"/>
      <c r="AB591" s="2"/>
      <c r="AC591" s="2"/>
      <c r="AD591" s="2"/>
      <c r="AE591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Q591"/>
    </row>
    <row r="592" spans="1:43" ht="12.75">
      <c r="A592" s="2"/>
      <c r="B592" s="3" t="s">
        <v>2023</v>
      </c>
      <c r="C592" s="3" t="s">
        <v>1623</v>
      </c>
      <c r="D592" s="3" t="s">
        <v>445</v>
      </c>
      <c r="E592" s="3" t="s">
        <v>43</v>
      </c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 t="s">
        <v>478</v>
      </c>
      <c r="R592" s="2"/>
      <c r="S592" s="2"/>
      <c r="T592" s="2" t="s">
        <v>480</v>
      </c>
      <c r="U592" s="2"/>
      <c r="V592"/>
      <c r="W592"/>
      <c r="X592" s="2" t="s">
        <v>478</v>
      </c>
      <c r="Y592" s="2"/>
      <c r="Z592" s="2"/>
      <c r="AA592" s="2"/>
      <c r="AB592" s="2"/>
      <c r="AC592" s="2"/>
      <c r="AD592" s="2"/>
      <c r="AE59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Q592"/>
    </row>
    <row r="593" spans="1:43" ht="12.75">
      <c r="A593" s="2"/>
      <c r="B593" s="3" t="s">
        <v>41</v>
      </c>
      <c r="C593" s="3" t="s">
        <v>77</v>
      </c>
      <c r="D593" s="3" t="s">
        <v>1998</v>
      </c>
      <c r="E593" s="3" t="s">
        <v>420</v>
      </c>
      <c r="F593" s="2"/>
      <c r="G593" s="2"/>
      <c r="H593" s="2" t="s">
        <v>478</v>
      </c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 t="s">
        <v>480</v>
      </c>
      <c r="U593" s="2"/>
      <c r="V593"/>
      <c r="W593"/>
      <c r="X593" s="2"/>
      <c r="Y593" s="2"/>
      <c r="Z593" s="2"/>
      <c r="AA593" s="2"/>
      <c r="AB593" s="2"/>
      <c r="AC593" s="2"/>
      <c r="AD593" s="2"/>
      <c r="AE593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Q593"/>
    </row>
    <row r="594" spans="1:43" ht="12.75">
      <c r="A594" s="2"/>
      <c r="B594" s="3" t="s">
        <v>947</v>
      </c>
      <c r="C594" s="3" t="s">
        <v>77</v>
      </c>
      <c r="D594" s="3" t="s">
        <v>1998</v>
      </c>
      <c r="E594" s="3" t="s">
        <v>925</v>
      </c>
      <c r="F594" s="2"/>
      <c r="G594" s="2"/>
      <c r="H594" s="2"/>
      <c r="I594" s="2"/>
      <c r="J594" s="2" t="s">
        <v>478</v>
      </c>
      <c r="K594" s="2"/>
      <c r="L594" s="2"/>
      <c r="M594" s="2"/>
      <c r="N594" s="2"/>
      <c r="O594" s="2"/>
      <c r="P594" s="2"/>
      <c r="Q594" s="2"/>
      <c r="R594" s="2"/>
      <c r="S594" s="2"/>
      <c r="T594" s="2" t="s">
        <v>480</v>
      </c>
      <c r="U594" s="2"/>
      <c r="V594"/>
      <c r="W594"/>
      <c r="X594" s="2" t="s">
        <v>478</v>
      </c>
      <c r="Y594" s="2"/>
      <c r="Z594" s="2"/>
      <c r="AA594" s="2"/>
      <c r="AB594" s="2"/>
      <c r="AC594" s="2"/>
      <c r="AD594" s="2"/>
      <c r="AE594"/>
      <c r="AF594" s="2"/>
      <c r="AG594" s="2"/>
      <c r="AH594" s="2"/>
      <c r="AI594" s="2"/>
      <c r="AJ594" s="2"/>
      <c r="AK594" s="2"/>
      <c r="AL594" s="2" t="s">
        <v>478</v>
      </c>
      <c r="AM594" s="2"/>
      <c r="AN594" s="2"/>
      <c r="AO594" s="2"/>
      <c r="AQ594"/>
    </row>
    <row r="595" spans="1:43" ht="12.75">
      <c r="A595" s="2"/>
      <c r="B595" s="3" t="s">
        <v>966</v>
      </c>
      <c r="C595" s="3" t="s">
        <v>2416</v>
      </c>
      <c r="D595" s="3" t="s">
        <v>1999</v>
      </c>
      <c r="E595" s="3" t="s">
        <v>925</v>
      </c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/>
      <c r="W595"/>
      <c r="X595" s="2"/>
      <c r="Y595" s="2"/>
      <c r="Z595" s="2"/>
      <c r="AA595" s="2"/>
      <c r="AB595" s="2"/>
      <c r="AC595" s="2"/>
      <c r="AD595" s="2" t="s">
        <v>478</v>
      </c>
      <c r="AE595"/>
      <c r="AF595" s="2"/>
      <c r="AG595" s="2"/>
      <c r="AH595" s="2"/>
      <c r="AI595" s="2"/>
      <c r="AJ595" s="2"/>
      <c r="AK595" s="2"/>
      <c r="AL595" s="2"/>
      <c r="AM595" s="2" t="s">
        <v>478</v>
      </c>
      <c r="AN595" s="2"/>
      <c r="AO595" s="2"/>
      <c r="AQ595"/>
    </row>
    <row r="596" spans="1:43" ht="12.75">
      <c r="A596" s="2"/>
      <c r="B596" s="3" t="s">
        <v>660</v>
      </c>
      <c r="C596" s="3" t="s">
        <v>1615</v>
      </c>
      <c r="D596" s="3" t="s">
        <v>1999</v>
      </c>
      <c r="E596" s="3" t="s">
        <v>769</v>
      </c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/>
      <c r="W596"/>
      <c r="X596" s="2"/>
      <c r="Y596" s="2"/>
      <c r="Z596" s="2"/>
      <c r="AA596" s="2"/>
      <c r="AB596" s="2"/>
      <c r="AC596" s="2"/>
      <c r="AD596" s="2"/>
      <c r="AE596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Q596"/>
    </row>
    <row r="597" spans="1:43" ht="12.75">
      <c r="A597" s="2"/>
      <c r="B597" s="3" t="s">
        <v>1220</v>
      </c>
      <c r="C597" s="3" t="s">
        <v>1623</v>
      </c>
      <c r="D597" s="3" t="s">
        <v>1071</v>
      </c>
      <c r="E597" s="3" t="s">
        <v>1098</v>
      </c>
      <c r="F597" s="2"/>
      <c r="G597" s="2"/>
      <c r="H597" s="2"/>
      <c r="I597" s="2"/>
      <c r="J597" s="2" t="s">
        <v>478</v>
      </c>
      <c r="K597" s="2"/>
      <c r="L597" s="2"/>
      <c r="M597" s="2"/>
      <c r="N597" s="2"/>
      <c r="O597" s="2"/>
      <c r="P597" s="2"/>
      <c r="Q597" s="2"/>
      <c r="R597" s="2"/>
      <c r="S597" s="2"/>
      <c r="T597" s="2" t="s">
        <v>482</v>
      </c>
      <c r="U597" s="2"/>
      <c r="V597"/>
      <c r="W597"/>
      <c r="X597" s="2"/>
      <c r="Y597" s="2"/>
      <c r="Z597" s="2"/>
      <c r="AA597" s="2"/>
      <c r="AB597" s="2"/>
      <c r="AC597" s="2"/>
      <c r="AD597" s="2"/>
      <c r="AE597"/>
      <c r="AF597" s="2"/>
      <c r="AG597" s="2"/>
      <c r="AH597" s="2"/>
      <c r="AI597" s="2"/>
      <c r="AJ597" s="2"/>
      <c r="AK597" s="2"/>
      <c r="AL597" s="2"/>
      <c r="AM597" s="2"/>
      <c r="AN597" s="2"/>
      <c r="AO597" s="2" t="s">
        <v>478</v>
      </c>
      <c r="AQ597"/>
    </row>
    <row r="598" spans="1:43" ht="12.75">
      <c r="A598" s="2"/>
      <c r="B598" s="3" t="s">
        <v>201</v>
      </c>
      <c r="C598" s="3" t="s">
        <v>1615</v>
      </c>
      <c r="D598" s="3" t="s">
        <v>1998</v>
      </c>
      <c r="E598" s="3" t="s">
        <v>420</v>
      </c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/>
      <c r="W598"/>
      <c r="X598" s="2"/>
      <c r="Y598" s="2"/>
      <c r="Z598" s="2"/>
      <c r="AA598" s="2"/>
      <c r="AB598" s="2"/>
      <c r="AC598" s="2"/>
      <c r="AD598" s="2"/>
      <c r="AE598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Q598"/>
    </row>
    <row r="599" spans="1:86" ht="12.75">
      <c r="A599" s="2"/>
      <c r="B599" s="3" t="s">
        <v>523</v>
      </c>
      <c r="C599" s="3" t="s">
        <v>1605</v>
      </c>
      <c r="D599" s="3" t="s">
        <v>1999</v>
      </c>
      <c r="E599" s="3" t="s">
        <v>627</v>
      </c>
      <c r="F599" s="2"/>
      <c r="G599" s="2"/>
      <c r="H599" s="2" t="s">
        <v>478</v>
      </c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 t="s">
        <v>480</v>
      </c>
      <c r="U599" s="2"/>
      <c r="V599"/>
      <c r="W599"/>
      <c r="X599" s="2"/>
      <c r="Y599" s="2"/>
      <c r="Z599" s="2"/>
      <c r="AA599" s="2"/>
      <c r="AB599" s="2"/>
      <c r="AC599" s="2"/>
      <c r="AD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U599" s="2" t="s">
        <v>478</v>
      </c>
      <c r="BY599" s="2" t="s">
        <v>478</v>
      </c>
      <c r="CE599" s="2" t="s">
        <v>478</v>
      </c>
      <c r="CH599" s="2" t="s">
        <v>478</v>
      </c>
    </row>
    <row r="600" spans="1:43" ht="12.75">
      <c r="A600" s="2"/>
      <c r="B600" s="6" t="s">
        <v>1269</v>
      </c>
      <c r="C600" s="6" t="s">
        <v>1630</v>
      </c>
      <c r="D600" s="6" t="s">
        <v>1620</v>
      </c>
      <c r="E600" s="6" t="s">
        <v>759</v>
      </c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 t="s">
        <v>478</v>
      </c>
      <c r="T600" s="2"/>
      <c r="U600" s="2"/>
      <c r="V600" s="7" t="s">
        <v>478</v>
      </c>
      <c r="W600" s="7" t="s">
        <v>478</v>
      </c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/>
    </row>
    <row r="601" spans="1:43" ht="12.75">
      <c r="A601" s="2"/>
      <c r="B601" s="3" t="s">
        <v>800</v>
      </c>
      <c r="C601" s="3" t="s">
        <v>1603</v>
      </c>
      <c r="D601" s="3" t="s">
        <v>1999</v>
      </c>
      <c r="E601" s="3" t="s">
        <v>902</v>
      </c>
      <c r="F601" s="2"/>
      <c r="G601" s="2"/>
      <c r="H601" s="2"/>
      <c r="I601" s="2" t="s">
        <v>478</v>
      </c>
      <c r="J601" s="2" t="s">
        <v>478</v>
      </c>
      <c r="K601" s="2"/>
      <c r="L601" s="2"/>
      <c r="M601" s="2"/>
      <c r="N601" s="2" t="s">
        <v>478</v>
      </c>
      <c r="O601" s="2"/>
      <c r="P601" s="2"/>
      <c r="Q601" s="2"/>
      <c r="R601" s="2"/>
      <c r="S601" s="2"/>
      <c r="T601" s="2" t="s">
        <v>480</v>
      </c>
      <c r="U601" s="2">
        <v>30</v>
      </c>
      <c r="V601" s="2" t="s">
        <v>478</v>
      </c>
      <c r="W601"/>
      <c r="X601" s="2"/>
      <c r="Y601" s="2"/>
      <c r="Z601" s="2"/>
      <c r="AA601" s="2"/>
      <c r="AB601" s="2"/>
      <c r="AC601" s="2"/>
      <c r="AD601" s="2"/>
      <c r="AE601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Q601"/>
    </row>
    <row r="602" spans="1:43" ht="12.75">
      <c r="A602" s="2"/>
      <c r="B602" s="3" t="s">
        <v>202</v>
      </c>
      <c r="C602" s="3" t="s">
        <v>1603</v>
      </c>
      <c r="D602" s="3" t="s">
        <v>419</v>
      </c>
      <c r="E602" s="3" t="s">
        <v>420</v>
      </c>
      <c r="F602" s="2" t="s">
        <v>478</v>
      </c>
      <c r="G602" s="2"/>
      <c r="H602" s="2"/>
      <c r="I602" s="2"/>
      <c r="J602" s="2"/>
      <c r="K602" s="2" t="s">
        <v>478</v>
      </c>
      <c r="L602" s="2"/>
      <c r="M602" s="2"/>
      <c r="N602" s="2"/>
      <c r="O602" s="2"/>
      <c r="P602" s="2" t="s">
        <v>478</v>
      </c>
      <c r="Q602" s="2"/>
      <c r="R602" s="2"/>
      <c r="S602" s="2"/>
      <c r="T602" s="2" t="s">
        <v>480</v>
      </c>
      <c r="U602" s="2">
        <v>40</v>
      </c>
      <c r="V602" s="2" t="s">
        <v>478</v>
      </c>
      <c r="W602" s="2" t="s">
        <v>478</v>
      </c>
      <c r="X602" s="2"/>
      <c r="Y602" s="2"/>
      <c r="Z602" s="2"/>
      <c r="AA602" s="2"/>
      <c r="AB602" s="2"/>
      <c r="AC602" s="2"/>
      <c r="AD602" s="2"/>
      <c r="AE60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Q602"/>
    </row>
    <row r="603" spans="1:43" ht="12.75">
      <c r="A603" s="2"/>
      <c r="B603" s="3" t="s">
        <v>1479</v>
      </c>
      <c r="C603" s="3" t="s">
        <v>1623</v>
      </c>
      <c r="D603" s="3" t="s">
        <v>1998</v>
      </c>
      <c r="E603" s="3" t="s">
        <v>1490</v>
      </c>
      <c r="F603" s="2"/>
      <c r="G603" s="2"/>
      <c r="H603" s="2"/>
      <c r="I603" s="2"/>
      <c r="J603" s="2" t="s">
        <v>478</v>
      </c>
      <c r="K603" s="2"/>
      <c r="L603" s="2"/>
      <c r="M603" s="2"/>
      <c r="N603" s="2"/>
      <c r="O603" s="2"/>
      <c r="P603" s="2"/>
      <c r="Q603" s="2"/>
      <c r="R603" s="2"/>
      <c r="S603" s="2" t="s">
        <v>478</v>
      </c>
      <c r="T603" s="2" t="s">
        <v>483</v>
      </c>
      <c r="U603" s="2"/>
      <c r="V603"/>
      <c r="W603"/>
      <c r="X603" s="2"/>
      <c r="Y603" s="2"/>
      <c r="Z603" s="2"/>
      <c r="AA603" s="2"/>
      <c r="AB603" s="2"/>
      <c r="AC603" s="2"/>
      <c r="AD603" s="2"/>
      <c r="AE603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Q603"/>
    </row>
    <row r="604" spans="1:43" ht="12.75">
      <c r="A604" s="2"/>
      <c r="B604" s="3" t="s">
        <v>1368</v>
      </c>
      <c r="C604" s="3" t="s">
        <v>488</v>
      </c>
      <c r="D604" s="3" t="s">
        <v>1620</v>
      </c>
      <c r="E604" s="3" t="s">
        <v>1490</v>
      </c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 t="s">
        <v>478</v>
      </c>
      <c r="T604" s="2"/>
      <c r="U604" s="2"/>
      <c r="V604"/>
      <c r="W604"/>
      <c r="X604" s="2"/>
      <c r="Y604" s="2"/>
      <c r="Z604" s="2"/>
      <c r="AA604" s="2"/>
      <c r="AB604" s="2"/>
      <c r="AC604" s="2"/>
      <c r="AD604" s="2"/>
      <c r="AE604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Q604"/>
    </row>
    <row r="605" spans="1:83" ht="12.75">
      <c r="A605" s="2"/>
      <c r="B605" s="6" t="s">
        <v>2203</v>
      </c>
      <c r="C605" s="6" t="s">
        <v>1605</v>
      </c>
      <c r="D605" s="6" t="s">
        <v>1999</v>
      </c>
      <c r="E605" s="6" t="s">
        <v>1026</v>
      </c>
      <c r="F605" s="2"/>
      <c r="G605" s="2"/>
      <c r="H605" s="2"/>
      <c r="I605" s="2"/>
      <c r="J605" s="2" t="s">
        <v>478</v>
      </c>
      <c r="K605" s="2"/>
      <c r="L605" s="2"/>
      <c r="M605" s="2"/>
      <c r="N605" s="2"/>
      <c r="O605" s="2"/>
      <c r="P605" s="2"/>
      <c r="Q605" s="2"/>
      <c r="R605" s="2"/>
      <c r="S605" s="2"/>
      <c r="T605" s="2" t="s">
        <v>480</v>
      </c>
      <c r="U605" s="2"/>
      <c r="X605" s="2" t="s">
        <v>478</v>
      </c>
      <c r="Y605" s="2"/>
      <c r="Z605" s="2"/>
      <c r="AA605" s="2" t="s">
        <v>478</v>
      </c>
      <c r="AB605" s="2"/>
      <c r="AC605" s="2"/>
      <c r="AD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W605" s="2" t="s">
        <v>478</v>
      </c>
      <c r="BL605" s="2" t="s">
        <v>478</v>
      </c>
      <c r="BX605" s="2" t="s">
        <v>478</v>
      </c>
      <c r="CE605" s="2" t="s">
        <v>478</v>
      </c>
    </row>
    <row r="606" spans="1:43" ht="12.75">
      <c r="A606" s="2"/>
      <c r="B606" s="3" t="s">
        <v>1106</v>
      </c>
      <c r="C606" s="3" t="s">
        <v>1630</v>
      </c>
      <c r="D606" s="3" t="s">
        <v>1998</v>
      </c>
      <c r="E606" s="3" t="s">
        <v>1098</v>
      </c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 t="s">
        <v>478</v>
      </c>
      <c r="X606" s="2"/>
      <c r="Y606" s="2"/>
      <c r="Z606" s="2"/>
      <c r="AA606" s="2"/>
      <c r="AB606" s="2"/>
      <c r="AC606" s="2"/>
      <c r="AD606" s="2"/>
      <c r="AE606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Q606"/>
    </row>
    <row r="607" spans="1:87" ht="12.75">
      <c r="A607" s="2"/>
      <c r="B607" s="6" t="s">
        <v>1325</v>
      </c>
      <c r="C607" s="6" t="s">
        <v>1605</v>
      </c>
      <c r="D607" s="6" t="s">
        <v>1999</v>
      </c>
      <c r="E607" s="6" t="s">
        <v>759</v>
      </c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 t="s">
        <v>478</v>
      </c>
      <c r="Q607" s="7"/>
      <c r="R607" s="7"/>
      <c r="S607" s="7"/>
      <c r="T607" s="2" t="s">
        <v>480</v>
      </c>
      <c r="U607" s="2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Y607" s="2" t="s">
        <v>478</v>
      </c>
      <c r="BS607" s="2" t="s">
        <v>478</v>
      </c>
      <c r="CI607" s="2" t="s">
        <v>478</v>
      </c>
    </row>
    <row r="608" spans="1:64" ht="12.75">
      <c r="A608" s="2"/>
      <c r="B608" s="3" t="s">
        <v>203</v>
      </c>
      <c r="C608" s="3" t="s">
        <v>1605</v>
      </c>
      <c r="D608" s="3" t="s">
        <v>1620</v>
      </c>
      <c r="E608" s="3" t="s">
        <v>420</v>
      </c>
      <c r="F608" s="2"/>
      <c r="G608" s="2"/>
      <c r="H608" s="2" t="s">
        <v>478</v>
      </c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 t="s">
        <v>480</v>
      </c>
      <c r="U608" s="2"/>
      <c r="V608"/>
      <c r="W608"/>
      <c r="X608" s="2"/>
      <c r="Y608" s="2"/>
      <c r="Z608" s="2"/>
      <c r="AA608" s="2"/>
      <c r="AB608" s="2"/>
      <c r="AC608" s="2"/>
      <c r="AD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 t="s">
        <v>478</v>
      </c>
      <c r="AR608" s="2" t="s">
        <v>478</v>
      </c>
      <c r="AV608" s="2" t="s">
        <v>478</v>
      </c>
      <c r="BA608" s="2" t="s">
        <v>478</v>
      </c>
      <c r="BL608" s="2" t="s">
        <v>478</v>
      </c>
    </row>
    <row r="609" spans="1:76" ht="12.75">
      <c r="A609" s="2"/>
      <c r="B609" s="3" t="s">
        <v>1467</v>
      </c>
      <c r="C609" s="3" t="s">
        <v>1605</v>
      </c>
      <c r="D609" s="3" t="s">
        <v>1998</v>
      </c>
      <c r="E609" s="3" t="s">
        <v>1490</v>
      </c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 t="s">
        <v>478</v>
      </c>
      <c r="S609" s="2" t="s">
        <v>478</v>
      </c>
      <c r="T609" s="2" t="s">
        <v>483</v>
      </c>
      <c r="U609" s="2"/>
      <c r="V609"/>
      <c r="W609"/>
      <c r="X609" s="2"/>
      <c r="Y609" s="2"/>
      <c r="Z609" s="2"/>
      <c r="AA609" s="2"/>
      <c r="AB609" s="2"/>
      <c r="AC609" s="2"/>
      <c r="AD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U609" s="2" t="s">
        <v>478</v>
      </c>
      <c r="AV609" s="2" t="s">
        <v>478</v>
      </c>
      <c r="BL609" s="2" t="s">
        <v>478</v>
      </c>
      <c r="BN609" s="2" t="s">
        <v>478</v>
      </c>
      <c r="BX609" s="2" t="s">
        <v>478</v>
      </c>
    </row>
    <row r="610" spans="1:43" ht="12.75">
      <c r="A610" s="2"/>
      <c r="B610" s="3" t="s">
        <v>2024</v>
      </c>
      <c r="C610" s="3" t="s">
        <v>1601</v>
      </c>
      <c r="D610" s="3" t="s">
        <v>1620</v>
      </c>
      <c r="E610" s="3" t="s">
        <v>2119</v>
      </c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/>
      <c r="W610"/>
      <c r="X610" s="2"/>
      <c r="Y610" s="2"/>
      <c r="Z610" s="2"/>
      <c r="AA610" s="2"/>
      <c r="AB610" s="2"/>
      <c r="AC610" s="2"/>
      <c r="AD610" s="2"/>
      <c r="AE610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Q610"/>
    </row>
    <row r="611" spans="1:43" ht="12.75">
      <c r="A611" s="2"/>
      <c r="B611" s="3" t="s">
        <v>2025</v>
      </c>
      <c r="C611" s="3" t="s">
        <v>2003</v>
      </c>
      <c r="D611" s="3" t="s">
        <v>1998</v>
      </c>
      <c r="E611" s="3" t="s">
        <v>2119</v>
      </c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/>
      <c r="W611"/>
      <c r="X611" s="2" t="s">
        <v>478</v>
      </c>
      <c r="Y611" s="2"/>
      <c r="Z611" s="2"/>
      <c r="AA611" s="2"/>
      <c r="AB611" s="2"/>
      <c r="AC611" s="2"/>
      <c r="AD611" s="2"/>
      <c r="AE611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Q611"/>
    </row>
    <row r="612" spans="1:43" ht="12.75">
      <c r="A612" s="2"/>
      <c r="B612" s="3" t="s">
        <v>2025</v>
      </c>
      <c r="C612" s="3" t="s">
        <v>2003</v>
      </c>
      <c r="D612" s="3" t="s">
        <v>446</v>
      </c>
      <c r="E612" s="3" t="s">
        <v>43</v>
      </c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/>
      <c r="W612"/>
      <c r="X612" s="2" t="s">
        <v>478</v>
      </c>
      <c r="Y612" s="2"/>
      <c r="Z612" s="2"/>
      <c r="AA612" s="2"/>
      <c r="AB612" s="2"/>
      <c r="AC612" s="2"/>
      <c r="AD612" s="2"/>
      <c r="AE61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Q612"/>
    </row>
    <row r="613" spans="1:43" ht="12.75">
      <c r="A613" s="2"/>
      <c r="B613" s="3" t="s">
        <v>2026</v>
      </c>
      <c r="C613" s="3" t="s">
        <v>1601</v>
      </c>
      <c r="D613" s="3" t="s">
        <v>1620</v>
      </c>
      <c r="E613" s="3" t="s">
        <v>2119</v>
      </c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/>
      <c r="W613"/>
      <c r="X613" s="2" t="s">
        <v>478</v>
      </c>
      <c r="Y613" s="2"/>
      <c r="Z613" s="2"/>
      <c r="AA613" s="2"/>
      <c r="AB613" s="2"/>
      <c r="AC613" s="2"/>
      <c r="AD613" s="2"/>
      <c r="AE613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Q613"/>
    </row>
    <row r="614" spans="1:86" ht="12.75">
      <c r="A614" s="2"/>
      <c r="B614" s="3" t="s">
        <v>1678</v>
      </c>
      <c r="C614" s="3" t="s">
        <v>1605</v>
      </c>
      <c r="D614" s="3" t="s">
        <v>1999</v>
      </c>
      <c r="E614" s="3" t="s">
        <v>1997</v>
      </c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 t="s">
        <v>478</v>
      </c>
      <c r="Q614" s="2"/>
      <c r="R614" s="2"/>
      <c r="S614" s="2"/>
      <c r="T614" s="2" t="s">
        <v>480</v>
      </c>
      <c r="U614" s="2"/>
      <c r="V614"/>
      <c r="W614"/>
      <c r="X614" s="2"/>
      <c r="Y614" s="2"/>
      <c r="Z614" s="2"/>
      <c r="AA614" s="2"/>
      <c r="AB614" s="2"/>
      <c r="AC614" s="2"/>
      <c r="AD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Z614" s="2" t="s">
        <v>478</v>
      </c>
      <c r="BJ614" s="2" t="s">
        <v>478</v>
      </c>
      <c r="BK614" s="2" t="s">
        <v>478</v>
      </c>
      <c r="CH614" s="2" t="s">
        <v>478</v>
      </c>
    </row>
    <row r="615" spans="1:86" ht="12.75">
      <c r="A615" s="2"/>
      <c r="B615" s="3" t="s">
        <v>1678</v>
      </c>
      <c r="C615" s="3" t="s">
        <v>1605</v>
      </c>
      <c r="D615" s="3" t="s">
        <v>1999</v>
      </c>
      <c r="E615" s="3" t="s">
        <v>1078</v>
      </c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 t="s">
        <v>478</v>
      </c>
      <c r="Q615" s="2"/>
      <c r="R615" s="2"/>
      <c r="S615" s="2"/>
      <c r="T615" s="2" t="s">
        <v>480</v>
      </c>
      <c r="U615" s="2"/>
      <c r="V615"/>
      <c r="W615"/>
      <c r="X615" s="2"/>
      <c r="Y615" s="2"/>
      <c r="Z615" s="2"/>
      <c r="AA615" s="2"/>
      <c r="AB615" s="2"/>
      <c r="AC615" s="2"/>
      <c r="AD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Z615" s="2" t="s">
        <v>478</v>
      </c>
      <c r="BJ615" s="2" t="s">
        <v>478</v>
      </c>
      <c r="BK615" s="2" t="s">
        <v>478</v>
      </c>
      <c r="CH615" s="2" t="s">
        <v>478</v>
      </c>
    </row>
    <row r="616" spans="1:43" ht="12.75">
      <c r="A616" s="2"/>
      <c r="B616" s="3" t="s">
        <v>1679</v>
      </c>
      <c r="C616" s="3" t="s">
        <v>1623</v>
      </c>
      <c r="D616" s="3" t="s">
        <v>1998</v>
      </c>
      <c r="E616" s="3" t="s">
        <v>1997</v>
      </c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 t="s">
        <v>478</v>
      </c>
      <c r="R616" s="2"/>
      <c r="S616" s="2"/>
      <c r="T616" s="2" t="s">
        <v>480</v>
      </c>
      <c r="U616" s="2"/>
      <c r="V616"/>
      <c r="W616"/>
      <c r="X616" s="2"/>
      <c r="Y616" s="2"/>
      <c r="Z616" s="2"/>
      <c r="AA616" s="2"/>
      <c r="AB616" s="2"/>
      <c r="AC616" s="2"/>
      <c r="AD616" s="2"/>
      <c r="AE616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Q616"/>
    </row>
    <row r="617" spans="1:43" ht="12.75">
      <c r="A617" s="2"/>
      <c r="B617" s="3" t="s">
        <v>1679</v>
      </c>
      <c r="C617" s="3" t="s">
        <v>1623</v>
      </c>
      <c r="D617" s="3" t="s">
        <v>1998</v>
      </c>
      <c r="E617" s="3" t="s">
        <v>1078</v>
      </c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 t="s">
        <v>478</v>
      </c>
      <c r="R617" s="2"/>
      <c r="S617" s="2"/>
      <c r="T617" s="2" t="s">
        <v>480</v>
      </c>
      <c r="U617" s="2"/>
      <c r="V617"/>
      <c r="W617"/>
      <c r="X617" s="2"/>
      <c r="Y617" s="2"/>
      <c r="Z617" s="2"/>
      <c r="AA617" s="2"/>
      <c r="AB617" s="2"/>
      <c r="AC617" s="2"/>
      <c r="AD617" s="2"/>
      <c r="AE617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Q617"/>
    </row>
    <row r="618" spans="1:86" ht="12.75">
      <c r="A618" s="2"/>
      <c r="B618" s="3" t="s">
        <v>801</v>
      </c>
      <c r="C618" s="3" t="s">
        <v>1605</v>
      </c>
      <c r="D618" s="3" t="s">
        <v>1998</v>
      </c>
      <c r="E618" s="3" t="s">
        <v>902</v>
      </c>
      <c r="F618" s="2"/>
      <c r="G618" s="2"/>
      <c r="H618" s="2"/>
      <c r="I618" s="2" t="s">
        <v>478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 t="s">
        <v>481</v>
      </c>
      <c r="U618" s="2"/>
      <c r="V618"/>
      <c r="W618"/>
      <c r="X618" s="2"/>
      <c r="Y618" s="2"/>
      <c r="Z618" s="2"/>
      <c r="AA618" s="2"/>
      <c r="AB618" s="2"/>
      <c r="AC618" s="2"/>
      <c r="AD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Y618" s="2" t="s">
        <v>478</v>
      </c>
      <c r="BC618" s="2" t="s">
        <v>478</v>
      </c>
      <c r="CH618" s="2" t="s">
        <v>478</v>
      </c>
    </row>
    <row r="619" spans="1:86" ht="12.75">
      <c r="A619" s="2"/>
      <c r="B619" s="3" t="s">
        <v>112</v>
      </c>
      <c r="C619" s="3" t="s">
        <v>1605</v>
      </c>
      <c r="D619" s="3" t="s">
        <v>1998</v>
      </c>
      <c r="E619" s="3" t="s">
        <v>420</v>
      </c>
      <c r="F619" s="2"/>
      <c r="G619" s="2"/>
      <c r="H619" s="2"/>
      <c r="I619" s="2"/>
      <c r="J619" s="2"/>
      <c r="K619" s="2"/>
      <c r="L619" s="2"/>
      <c r="M619" s="2"/>
      <c r="N619" s="2" t="s">
        <v>478</v>
      </c>
      <c r="O619" s="2"/>
      <c r="P619" s="2"/>
      <c r="Q619" s="2"/>
      <c r="R619" s="2"/>
      <c r="S619" s="2"/>
      <c r="T619" s="2" t="s">
        <v>480</v>
      </c>
      <c r="U619" s="2"/>
      <c r="V619"/>
      <c r="W619"/>
      <c r="X619" s="2"/>
      <c r="Y619" s="2"/>
      <c r="Z619" s="2"/>
      <c r="AA619" s="2"/>
      <c r="AB619" s="2"/>
      <c r="AC619" s="2"/>
      <c r="AD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T619" s="2" t="s">
        <v>478</v>
      </c>
      <c r="BB619" s="2" t="s">
        <v>478</v>
      </c>
      <c r="BH619" s="2" t="s">
        <v>478</v>
      </c>
      <c r="BO619" s="2" t="s">
        <v>478</v>
      </c>
      <c r="CH619" s="2" t="s">
        <v>478</v>
      </c>
    </row>
    <row r="620" spans="1:43" ht="12.75">
      <c r="A620" s="2"/>
      <c r="B620" s="3" t="s">
        <v>661</v>
      </c>
      <c r="C620" s="3" t="s">
        <v>1615</v>
      </c>
      <c r="D620" s="3" t="s">
        <v>1999</v>
      </c>
      <c r="E620" s="3" t="s">
        <v>769</v>
      </c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/>
      <c r="W620"/>
      <c r="X620" s="2"/>
      <c r="Y620" s="2"/>
      <c r="Z620" s="2"/>
      <c r="AA620" s="2"/>
      <c r="AB620" s="2"/>
      <c r="AC620" s="2"/>
      <c r="AD620" s="2"/>
      <c r="AE620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Q620"/>
    </row>
    <row r="621" spans="1:86" ht="12.75">
      <c r="A621" s="2"/>
      <c r="B621" s="3" t="s">
        <v>1584</v>
      </c>
      <c r="C621" s="3" t="s">
        <v>1605</v>
      </c>
      <c r="D621" s="3" t="s">
        <v>1620</v>
      </c>
      <c r="E621" s="3" t="s">
        <v>1595</v>
      </c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 t="s">
        <v>478</v>
      </c>
      <c r="S621" s="2" t="s">
        <v>478</v>
      </c>
      <c r="T621" s="2" t="s">
        <v>483</v>
      </c>
      <c r="U621" s="2"/>
      <c r="V621"/>
      <c r="W621"/>
      <c r="X621" s="2"/>
      <c r="Y621" s="2"/>
      <c r="Z621" s="2"/>
      <c r="AA621" s="2"/>
      <c r="AB621" s="2"/>
      <c r="AC621" s="2"/>
      <c r="AD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 t="s">
        <v>478</v>
      </c>
      <c r="AU621" s="2" t="s">
        <v>478</v>
      </c>
      <c r="AX621" s="2" t="s">
        <v>478</v>
      </c>
      <c r="CE621" s="2" t="s">
        <v>478</v>
      </c>
      <c r="CH621" s="2" t="s">
        <v>478</v>
      </c>
    </row>
    <row r="622" spans="1:43" ht="12.75">
      <c r="A622" s="2"/>
      <c r="B622" s="3" t="s">
        <v>1680</v>
      </c>
      <c r="C622" s="3" t="s">
        <v>1603</v>
      </c>
      <c r="D622" s="3" t="s">
        <v>1999</v>
      </c>
      <c r="E622" s="3" t="s">
        <v>1997</v>
      </c>
      <c r="F622" s="2"/>
      <c r="G622" s="2"/>
      <c r="H622" s="2"/>
      <c r="I622" s="2"/>
      <c r="J622" s="2" t="s">
        <v>478</v>
      </c>
      <c r="K622" s="2"/>
      <c r="L622" s="2"/>
      <c r="M622" s="2"/>
      <c r="N622" s="2"/>
      <c r="O622" s="2"/>
      <c r="P622" s="2"/>
      <c r="Q622" s="2"/>
      <c r="R622" s="2"/>
      <c r="S622" s="2"/>
      <c r="T622" s="2" t="s">
        <v>480</v>
      </c>
      <c r="U622" s="2">
        <v>30</v>
      </c>
      <c r="V622" s="2" t="s">
        <v>478</v>
      </c>
      <c r="W622"/>
      <c r="X622" s="2"/>
      <c r="Y622" s="2"/>
      <c r="Z622" s="2"/>
      <c r="AA622" s="2"/>
      <c r="AB622" s="2"/>
      <c r="AC622" s="2"/>
      <c r="AD622" s="2"/>
      <c r="AE62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Q622"/>
    </row>
    <row r="623" spans="1:43" ht="12.75">
      <c r="A623" s="2"/>
      <c r="B623" s="3" t="s">
        <v>1680</v>
      </c>
      <c r="C623" s="3" t="s">
        <v>1603</v>
      </c>
      <c r="D623" s="3" t="s">
        <v>1999</v>
      </c>
      <c r="E623" s="3" t="s">
        <v>1078</v>
      </c>
      <c r="F623" s="2"/>
      <c r="G623" s="2"/>
      <c r="H623" s="2"/>
      <c r="I623" s="2"/>
      <c r="J623" s="2" t="s">
        <v>478</v>
      </c>
      <c r="K623" s="2"/>
      <c r="L623" s="2"/>
      <c r="M623" s="2"/>
      <c r="N623" s="2"/>
      <c r="O623" s="2"/>
      <c r="P623" s="2"/>
      <c r="Q623" s="2"/>
      <c r="R623" s="2"/>
      <c r="S623" s="2"/>
      <c r="T623" s="2" t="s">
        <v>480</v>
      </c>
      <c r="U623" s="2">
        <v>30</v>
      </c>
      <c r="V623" s="2" t="s">
        <v>478</v>
      </c>
      <c r="W623"/>
      <c r="X623" s="2"/>
      <c r="Y623" s="2"/>
      <c r="Z623" s="2"/>
      <c r="AA623" s="2"/>
      <c r="AB623" s="2"/>
      <c r="AC623" s="2"/>
      <c r="AD623" s="2"/>
      <c r="AE623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Q623"/>
    </row>
    <row r="624" spans="1:43" ht="12.75">
      <c r="A624" s="2"/>
      <c r="B624" s="3" t="s">
        <v>2027</v>
      </c>
      <c r="C624" s="3" t="s">
        <v>1603</v>
      </c>
      <c r="D624" s="3" t="s">
        <v>1998</v>
      </c>
      <c r="E624" s="3" t="s">
        <v>2119</v>
      </c>
      <c r="F624" s="2"/>
      <c r="G624" s="2"/>
      <c r="H624" s="2"/>
      <c r="I624" s="2"/>
      <c r="J624" s="2" t="s">
        <v>478</v>
      </c>
      <c r="K624" s="2"/>
      <c r="L624" s="2"/>
      <c r="M624" s="2"/>
      <c r="N624" s="2" t="s">
        <v>478</v>
      </c>
      <c r="O624" s="2"/>
      <c r="P624" s="2"/>
      <c r="Q624" s="2" t="s">
        <v>478</v>
      </c>
      <c r="R624" s="2"/>
      <c r="S624" s="2"/>
      <c r="T624" s="2" t="s">
        <v>480</v>
      </c>
      <c r="U624" s="2">
        <v>60</v>
      </c>
      <c r="V624" s="2" t="s">
        <v>478</v>
      </c>
      <c r="W624"/>
      <c r="X624" s="2"/>
      <c r="Y624" s="2"/>
      <c r="Z624" s="2"/>
      <c r="AA624" s="2"/>
      <c r="AB624" s="2"/>
      <c r="AC624" s="2"/>
      <c r="AD624" s="2"/>
      <c r="AE624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Q624"/>
    </row>
    <row r="625" spans="1:43" ht="12.75">
      <c r="A625" s="2"/>
      <c r="B625" s="3" t="s">
        <v>2139</v>
      </c>
      <c r="C625" s="3" t="s">
        <v>1615</v>
      </c>
      <c r="D625" s="3" t="s">
        <v>1999</v>
      </c>
      <c r="E625" s="3" t="s">
        <v>2389</v>
      </c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/>
      <c r="W625"/>
      <c r="X625" s="2"/>
      <c r="Y625" s="2"/>
      <c r="Z625" s="2"/>
      <c r="AA625" s="2"/>
      <c r="AB625" s="2"/>
      <c r="AC625" s="2"/>
      <c r="AD625" s="2"/>
      <c r="AE625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Q625"/>
    </row>
    <row r="626" spans="1:43" ht="12.75">
      <c r="A626" s="2"/>
      <c r="B626" s="3" t="s">
        <v>2438</v>
      </c>
      <c r="C626" s="3" t="s">
        <v>1615</v>
      </c>
      <c r="D626" s="3" t="s">
        <v>1999</v>
      </c>
      <c r="E626" s="3" t="s">
        <v>1718</v>
      </c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/>
      <c r="W626"/>
      <c r="X626" s="2"/>
      <c r="Y626" s="2"/>
      <c r="Z626" s="2"/>
      <c r="AA626" s="2"/>
      <c r="AB626" s="2"/>
      <c r="AC626" s="2"/>
      <c r="AD626" s="2"/>
      <c r="AE626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Q626"/>
    </row>
    <row r="627" spans="1:43" ht="12.75">
      <c r="A627" s="2"/>
      <c r="B627" s="3" t="s">
        <v>1142</v>
      </c>
      <c r="C627" s="3" t="s">
        <v>1603</v>
      </c>
      <c r="D627" s="3" t="s">
        <v>1999</v>
      </c>
      <c r="E627" s="3" t="s">
        <v>1098</v>
      </c>
      <c r="F627" s="2"/>
      <c r="G627" s="2"/>
      <c r="H627" s="2"/>
      <c r="I627" s="2"/>
      <c r="J627" s="2" t="s">
        <v>478</v>
      </c>
      <c r="K627" s="2" t="s">
        <v>478</v>
      </c>
      <c r="L627" s="2"/>
      <c r="M627" s="2"/>
      <c r="N627" s="2"/>
      <c r="O627" s="2"/>
      <c r="P627" s="2" t="s">
        <v>478</v>
      </c>
      <c r="Q627" s="2"/>
      <c r="R627" s="2"/>
      <c r="S627" s="2"/>
      <c r="T627" s="2" t="s">
        <v>482</v>
      </c>
      <c r="U627" s="2">
        <v>30</v>
      </c>
      <c r="V627" s="2" t="s">
        <v>478</v>
      </c>
      <c r="W627"/>
      <c r="X627" s="2"/>
      <c r="Y627" s="2"/>
      <c r="Z627" s="2"/>
      <c r="AA627" s="2"/>
      <c r="AB627" s="2"/>
      <c r="AC627" s="2"/>
      <c r="AD627" s="2"/>
      <c r="AE627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Q627"/>
    </row>
    <row r="628" spans="1:43" ht="12.75">
      <c r="A628" s="2"/>
      <c r="B628" s="3" t="s">
        <v>1681</v>
      </c>
      <c r="C628" s="3" t="s">
        <v>1601</v>
      </c>
      <c r="D628" s="3" t="s">
        <v>1620</v>
      </c>
      <c r="E628" s="3" t="s">
        <v>1997</v>
      </c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/>
      <c r="W628"/>
      <c r="X628" s="2"/>
      <c r="Y628" s="2"/>
      <c r="Z628" s="2"/>
      <c r="AA628" s="2"/>
      <c r="AB628" s="2"/>
      <c r="AC628" s="2"/>
      <c r="AD628" s="2"/>
      <c r="AE628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Q628"/>
    </row>
    <row r="629" spans="1:43" ht="12.75">
      <c r="A629" s="2"/>
      <c r="B629" s="3" t="s">
        <v>1681</v>
      </c>
      <c r="C629" s="3" t="s">
        <v>1601</v>
      </c>
      <c r="D629" s="3" t="s">
        <v>1620</v>
      </c>
      <c r="E629" s="3" t="s">
        <v>1078</v>
      </c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/>
      <c r="W629"/>
      <c r="X629" s="2"/>
      <c r="Y629" s="2"/>
      <c r="Z629" s="2"/>
      <c r="AA629" s="2"/>
      <c r="AB629" s="2"/>
      <c r="AC629" s="2"/>
      <c r="AD629" s="2"/>
      <c r="AE629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Q629"/>
    </row>
    <row r="630" spans="1:43" ht="12.75">
      <c r="A630" s="2"/>
      <c r="B630" s="3" t="s">
        <v>1682</v>
      </c>
      <c r="C630" s="3" t="s">
        <v>1615</v>
      </c>
      <c r="D630" s="3" t="s">
        <v>1999</v>
      </c>
      <c r="E630" s="3" t="s">
        <v>1997</v>
      </c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/>
      <c r="W630"/>
      <c r="X630" s="2"/>
      <c r="Y630" s="2"/>
      <c r="Z630" s="2"/>
      <c r="AA630" s="2"/>
      <c r="AB630" s="2"/>
      <c r="AC630" s="2"/>
      <c r="AD630" s="2"/>
      <c r="AE630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Q630"/>
    </row>
    <row r="631" spans="1:43" ht="12.75">
      <c r="A631" s="2"/>
      <c r="B631" s="3" t="s">
        <v>1682</v>
      </c>
      <c r="C631" s="3" t="s">
        <v>1615</v>
      </c>
      <c r="D631" s="3" t="s">
        <v>1999</v>
      </c>
      <c r="E631" s="3" t="s">
        <v>1078</v>
      </c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/>
      <c r="W631"/>
      <c r="X631" s="2"/>
      <c r="Y631" s="2"/>
      <c r="Z631" s="2"/>
      <c r="AA631" s="2"/>
      <c r="AB631" s="2"/>
      <c r="AC631" s="2"/>
      <c r="AD631" s="2"/>
      <c r="AE631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Q631"/>
    </row>
    <row r="632" spans="1:43" ht="12.75">
      <c r="A632" s="2"/>
      <c r="B632" s="3" t="s">
        <v>1683</v>
      </c>
      <c r="C632" s="3" t="s">
        <v>1601</v>
      </c>
      <c r="D632" s="3" t="s">
        <v>1999</v>
      </c>
      <c r="E632" s="3" t="s">
        <v>1997</v>
      </c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/>
      <c r="W632"/>
      <c r="X632" s="2"/>
      <c r="Y632" s="2"/>
      <c r="Z632" s="2"/>
      <c r="AA632" s="2"/>
      <c r="AB632" s="2"/>
      <c r="AC632" s="2"/>
      <c r="AD632" s="2"/>
      <c r="AE63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Q632"/>
    </row>
    <row r="633" spans="1:43" ht="12.75">
      <c r="A633" s="2"/>
      <c r="B633" s="3" t="s">
        <v>1376</v>
      </c>
      <c r="C633" s="3" t="s">
        <v>1601</v>
      </c>
      <c r="D633" s="3" t="s">
        <v>1999</v>
      </c>
      <c r="E633" s="3" t="s">
        <v>1490</v>
      </c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 t="s">
        <v>478</v>
      </c>
      <c r="T633" s="2"/>
      <c r="U633" s="2"/>
      <c r="V633"/>
      <c r="W633"/>
      <c r="X633" s="2"/>
      <c r="Y633" s="2"/>
      <c r="Z633" s="2"/>
      <c r="AA633" s="2"/>
      <c r="AB633" s="2"/>
      <c r="AC633" s="2"/>
      <c r="AD633" s="2"/>
      <c r="AE633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Q633"/>
    </row>
    <row r="634" spans="1:43" ht="12.75">
      <c r="A634" s="2"/>
      <c r="B634" s="3" t="s">
        <v>1683</v>
      </c>
      <c r="C634" s="3" t="s">
        <v>1601</v>
      </c>
      <c r="D634" s="3" t="s">
        <v>450</v>
      </c>
      <c r="E634" s="3" t="s">
        <v>451</v>
      </c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/>
      <c r="W634"/>
      <c r="X634" s="2"/>
      <c r="Y634" s="2"/>
      <c r="Z634" s="2"/>
      <c r="AA634" s="2"/>
      <c r="AB634" s="2"/>
      <c r="AC634" s="2"/>
      <c r="AD634" s="2"/>
      <c r="AE634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Q634"/>
    </row>
    <row r="635" spans="1:43" ht="12.75">
      <c r="A635" s="2"/>
      <c r="B635" s="3" t="s">
        <v>1683</v>
      </c>
      <c r="C635" s="3" t="s">
        <v>1601</v>
      </c>
      <c r="D635" s="3" t="s">
        <v>1999</v>
      </c>
      <c r="E635" s="3" t="s">
        <v>1078</v>
      </c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/>
      <c r="W635"/>
      <c r="X635" s="2"/>
      <c r="Y635" s="2"/>
      <c r="Z635" s="2"/>
      <c r="AA635" s="2"/>
      <c r="AB635" s="2"/>
      <c r="AC635" s="2"/>
      <c r="AD635" s="2"/>
      <c r="AE635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Q635"/>
    </row>
    <row r="636" spans="1:43" ht="12.75">
      <c r="A636" s="2"/>
      <c r="B636" s="3" t="s">
        <v>1107</v>
      </c>
      <c r="C636" s="3" t="s">
        <v>1630</v>
      </c>
      <c r="D636" s="3" t="s">
        <v>1999</v>
      </c>
      <c r="E636" s="3" t="s">
        <v>1098</v>
      </c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 t="s">
        <v>478</v>
      </c>
      <c r="W636" s="2" t="s">
        <v>478</v>
      </c>
      <c r="X636" s="2"/>
      <c r="Y636" s="2"/>
      <c r="Z636" s="2"/>
      <c r="AA636" s="2"/>
      <c r="AB636" s="2"/>
      <c r="AC636" s="2"/>
      <c r="AD636" s="2"/>
      <c r="AE636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Q636"/>
    </row>
    <row r="637" spans="1:43" ht="12.75">
      <c r="A637" s="2"/>
      <c r="B637" s="3" t="s">
        <v>2450</v>
      </c>
      <c r="C637" s="3" t="s">
        <v>1603</v>
      </c>
      <c r="D637" s="3" t="s">
        <v>2481</v>
      </c>
      <c r="E637" s="3" t="s">
        <v>1626</v>
      </c>
      <c r="F637" s="2"/>
      <c r="G637" s="2"/>
      <c r="H637" s="2"/>
      <c r="I637" s="2"/>
      <c r="J637" s="2" t="s">
        <v>478</v>
      </c>
      <c r="K637" s="2"/>
      <c r="L637" s="2"/>
      <c r="M637" s="2"/>
      <c r="N637" s="2" t="s">
        <v>478</v>
      </c>
      <c r="O637" s="2"/>
      <c r="P637" s="2"/>
      <c r="Q637" s="2"/>
      <c r="R637" s="2"/>
      <c r="S637" s="2"/>
      <c r="T637" s="2" t="s">
        <v>480</v>
      </c>
      <c r="U637" s="2">
        <v>35</v>
      </c>
      <c r="V637" s="2" t="s">
        <v>478</v>
      </c>
      <c r="W637"/>
      <c r="X637" s="2"/>
      <c r="Y637" s="2"/>
      <c r="Z637" s="2"/>
      <c r="AA637" s="2"/>
      <c r="AB637" s="2"/>
      <c r="AC637" s="2"/>
      <c r="AD637" s="2"/>
      <c r="AE637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Q637"/>
    </row>
    <row r="638" spans="1:43" ht="12.75">
      <c r="A638" s="2"/>
      <c r="B638" s="3" t="s">
        <v>1413</v>
      </c>
      <c r="C638" s="3" t="s">
        <v>2416</v>
      </c>
      <c r="D638" s="3" t="s">
        <v>1999</v>
      </c>
      <c r="E638" s="3" t="s">
        <v>1490</v>
      </c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 t="s">
        <v>478</v>
      </c>
      <c r="T638" s="2"/>
      <c r="U638" s="2"/>
      <c r="V638"/>
      <c r="W638"/>
      <c r="X638" s="2"/>
      <c r="Y638" s="2"/>
      <c r="Z638" s="2"/>
      <c r="AA638" s="2"/>
      <c r="AB638" s="2"/>
      <c r="AC638" s="2"/>
      <c r="AD638" s="2"/>
      <c r="AE638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Q638"/>
    </row>
    <row r="639" spans="1:87" ht="12.75">
      <c r="A639" s="2"/>
      <c r="B639" s="3" t="s">
        <v>1684</v>
      </c>
      <c r="C639" s="3" t="s">
        <v>1605</v>
      </c>
      <c r="D639" s="3" t="s">
        <v>1620</v>
      </c>
      <c r="E639" s="3" t="s">
        <v>1997</v>
      </c>
      <c r="F639" s="2"/>
      <c r="G639" s="2"/>
      <c r="H639" s="2"/>
      <c r="I639" s="2"/>
      <c r="J639" s="2"/>
      <c r="K639" s="2"/>
      <c r="L639" s="2"/>
      <c r="M639" s="2"/>
      <c r="N639" s="2" t="s">
        <v>478</v>
      </c>
      <c r="O639" s="2"/>
      <c r="P639" s="2"/>
      <c r="Q639" s="2"/>
      <c r="R639" s="2"/>
      <c r="S639" s="2"/>
      <c r="T639" s="2" t="s">
        <v>480</v>
      </c>
      <c r="U639" s="2"/>
      <c r="V639"/>
      <c r="W639"/>
      <c r="X639" s="2"/>
      <c r="Y639" s="2"/>
      <c r="Z639" s="2"/>
      <c r="AA639" s="2"/>
      <c r="AB639" s="2"/>
      <c r="AC639" s="2"/>
      <c r="AD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 t="s">
        <v>478</v>
      </c>
      <c r="AR639" s="2" t="s">
        <v>478</v>
      </c>
      <c r="AV639" s="2" t="s">
        <v>478</v>
      </c>
      <c r="BF639" s="2" t="s">
        <v>478</v>
      </c>
      <c r="CI639" s="2" t="s">
        <v>478</v>
      </c>
    </row>
    <row r="640" spans="1:87" ht="12.75">
      <c r="A640" s="2"/>
      <c r="B640" s="3" t="s">
        <v>1684</v>
      </c>
      <c r="C640" s="3" t="s">
        <v>1605</v>
      </c>
      <c r="D640" s="3" t="s">
        <v>1620</v>
      </c>
      <c r="E640" s="3" t="s">
        <v>1078</v>
      </c>
      <c r="F640" s="2"/>
      <c r="G640" s="2"/>
      <c r="H640" s="2"/>
      <c r="I640" s="2"/>
      <c r="J640" s="2"/>
      <c r="K640" s="2"/>
      <c r="L640" s="2"/>
      <c r="M640" s="2"/>
      <c r="N640" s="2" t="s">
        <v>478</v>
      </c>
      <c r="O640" s="2"/>
      <c r="P640" s="2"/>
      <c r="Q640" s="2"/>
      <c r="R640" s="2"/>
      <c r="S640" s="2"/>
      <c r="T640" s="2" t="s">
        <v>480</v>
      </c>
      <c r="U640" s="2"/>
      <c r="V640"/>
      <c r="W640"/>
      <c r="X640" s="2"/>
      <c r="Y640" s="2"/>
      <c r="Z640" s="2"/>
      <c r="AA640" s="2"/>
      <c r="AB640" s="2"/>
      <c r="AC640" s="2"/>
      <c r="AD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 t="s">
        <v>478</v>
      </c>
      <c r="AR640" s="2" t="s">
        <v>478</v>
      </c>
      <c r="AV640" s="2" t="s">
        <v>478</v>
      </c>
      <c r="BF640" s="2" t="s">
        <v>478</v>
      </c>
      <c r="CI640" s="2" t="s">
        <v>478</v>
      </c>
    </row>
    <row r="641" spans="1:46" ht="12.75">
      <c r="A641" s="2"/>
      <c r="B641" s="6" t="s">
        <v>470</v>
      </c>
      <c r="C641" s="6" t="s">
        <v>1605</v>
      </c>
      <c r="D641" s="6" t="s">
        <v>2120</v>
      </c>
      <c r="E641" s="6" t="s">
        <v>759</v>
      </c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 t="s">
        <v>478</v>
      </c>
      <c r="Q641" s="7"/>
      <c r="R641" s="7"/>
      <c r="S641" s="7"/>
      <c r="T641" s="2" t="s">
        <v>480</v>
      </c>
      <c r="U641" s="2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T641" s="2" t="s">
        <v>478</v>
      </c>
    </row>
    <row r="642" spans="1:43" ht="12.75">
      <c r="A642" s="2"/>
      <c r="B642" s="3" t="s">
        <v>2568</v>
      </c>
      <c r="C642" s="3" t="s">
        <v>2569</v>
      </c>
      <c r="D642" s="3" t="s">
        <v>2586</v>
      </c>
      <c r="E642" s="3" t="s">
        <v>2587</v>
      </c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/>
      <c r="W642"/>
      <c r="X642" s="2"/>
      <c r="Y642" s="2"/>
      <c r="Z642" s="2"/>
      <c r="AA642" s="2"/>
      <c r="AB642" s="2"/>
      <c r="AC642" s="2"/>
      <c r="AD642" s="2"/>
      <c r="AE64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Q642"/>
    </row>
    <row r="643" spans="1:43" ht="12.75">
      <c r="A643" s="2"/>
      <c r="B643" s="3" t="s">
        <v>654</v>
      </c>
      <c r="C643" s="3" t="s">
        <v>1695</v>
      </c>
      <c r="D643" s="3" t="s">
        <v>1620</v>
      </c>
      <c r="E643" s="3" t="s">
        <v>769</v>
      </c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/>
      <c r="W643"/>
      <c r="X643" s="2"/>
      <c r="Y643" s="2"/>
      <c r="Z643" s="2"/>
      <c r="AA643" s="2"/>
      <c r="AB643" s="2"/>
      <c r="AC643" s="2"/>
      <c r="AD643" s="2"/>
      <c r="AE643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Q643"/>
    </row>
    <row r="644" spans="1:43" ht="12.75">
      <c r="A644" s="2"/>
      <c r="B644" s="3" t="s">
        <v>802</v>
      </c>
      <c r="C644" s="3" t="s">
        <v>1623</v>
      </c>
      <c r="D644" s="3" t="s">
        <v>1620</v>
      </c>
      <c r="E644" s="3" t="s">
        <v>902</v>
      </c>
      <c r="F644" s="2"/>
      <c r="G644" s="2"/>
      <c r="H644" s="2"/>
      <c r="I644" s="2"/>
      <c r="J644" s="2"/>
      <c r="K644" s="2" t="s">
        <v>478</v>
      </c>
      <c r="L644" s="2"/>
      <c r="M644" s="2"/>
      <c r="N644" s="2"/>
      <c r="O644" s="2"/>
      <c r="P644" s="2"/>
      <c r="Q644" s="2"/>
      <c r="R644" s="2"/>
      <c r="S644" s="2"/>
      <c r="T644" s="2" t="s">
        <v>480</v>
      </c>
      <c r="U644" s="2"/>
      <c r="V644"/>
      <c r="W644"/>
      <c r="X644" s="2"/>
      <c r="Y644" s="2"/>
      <c r="Z644" s="2"/>
      <c r="AA644" s="2"/>
      <c r="AB644" s="2"/>
      <c r="AC644" s="2"/>
      <c r="AD644" s="2"/>
      <c r="AE644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 t="s">
        <v>478</v>
      </c>
      <c r="AQ644"/>
    </row>
    <row r="645" spans="1:43" ht="12.75">
      <c r="A645" s="2"/>
      <c r="B645" s="3" t="s">
        <v>803</v>
      </c>
      <c r="C645" s="3" t="s">
        <v>1623</v>
      </c>
      <c r="D645" s="3" t="s">
        <v>1620</v>
      </c>
      <c r="E645" s="3" t="s">
        <v>902</v>
      </c>
      <c r="F645" s="2"/>
      <c r="G645" s="2"/>
      <c r="H645" s="2"/>
      <c r="I645" s="2"/>
      <c r="J645" s="2"/>
      <c r="K645" s="2" t="s">
        <v>478</v>
      </c>
      <c r="L645" s="2"/>
      <c r="M645" s="2"/>
      <c r="N645" s="2"/>
      <c r="O645" s="2"/>
      <c r="P645" s="2"/>
      <c r="Q645" s="2"/>
      <c r="R645" s="2"/>
      <c r="S645" s="2"/>
      <c r="T645" s="2" t="s">
        <v>480</v>
      </c>
      <c r="U645" s="2"/>
      <c r="V645"/>
      <c r="W645"/>
      <c r="X645" s="2"/>
      <c r="Y645" s="2"/>
      <c r="Z645" s="2"/>
      <c r="AA645" s="2"/>
      <c r="AB645" s="2"/>
      <c r="AC645" s="2"/>
      <c r="AD645" s="2"/>
      <c r="AE645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 t="s">
        <v>478</v>
      </c>
      <c r="AQ645"/>
    </row>
    <row r="646" spans="1:83" ht="12.75">
      <c r="A646" s="2"/>
      <c r="B646" s="6" t="s">
        <v>2204</v>
      </c>
      <c r="C646" s="6" t="s">
        <v>1605</v>
      </c>
      <c r="D646" s="6" t="s">
        <v>1999</v>
      </c>
      <c r="E646" s="6" t="s">
        <v>1026</v>
      </c>
      <c r="F646" s="2"/>
      <c r="G646" s="2"/>
      <c r="H646" s="2"/>
      <c r="I646" s="2"/>
      <c r="J646" s="2" t="s">
        <v>478</v>
      </c>
      <c r="K646" s="2"/>
      <c r="L646" s="2"/>
      <c r="M646" s="2"/>
      <c r="N646" s="2"/>
      <c r="O646" s="2"/>
      <c r="P646" s="2"/>
      <c r="Q646" s="2"/>
      <c r="R646" s="2"/>
      <c r="S646" s="2" t="s">
        <v>478</v>
      </c>
      <c r="T646" s="2" t="s">
        <v>480</v>
      </c>
      <c r="U646" s="2"/>
      <c r="X646" s="2" t="s">
        <v>478</v>
      </c>
      <c r="Y646" s="2"/>
      <c r="Z646" s="2"/>
      <c r="AA646" s="2" t="s">
        <v>478</v>
      </c>
      <c r="AB646" s="2"/>
      <c r="AC646" s="2"/>
      <c r="AD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X646" s="2" t="s">
        <v>478</v>
      </c>
      <c r="BH646" s="2" t="s">
        <v>478</v>
      </c>
      <c r="BN646" s="2" t="s">
        <v>478</v>
      </c>
      <c r="CE646" s="2" t="s">
        <v>478</v>
      </c>
    </row>
    <row r="647" spans="1:43" ht="12.75">
      <c r="A647" s="2"/>
      <c r="B647" s="3" t="s">
        <v>204</v>
      </c>
      <c r="C647" s="3" t="s">
        <v>1630</v>
      </c>
      <c r="D647" s="3" t="s">
        <v>1998</v>
      </c>
      <c r="E647" s="3" t="s">
        <v>420</v>
      </c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 t="s">
        <v>478</v>
      </c>
      <c r="W647" s="2" t="s">
        <v>478</v>
      </c>
      <c r="X647" s="2"/>
      <c r="Y647" s="2"/>
      <c r="Z647" s="2"/>
      <c r="AA647" s="2"/>
      <c r="AB647" s="2"/>
      <c r="AC647" s="2"/>
      <c r="AD647" s="2"/>
      <c r="AE647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Q647"/>
    </row>
    <row r="648" spans="1:43" ht="12.75">
      <c r="A648" s="2"/>
      <c r="B648" s="3" t="s">
        <v>204</v>
      </c>
      <c r="C648" s="3" t="s">
        <v>1630</v>
      </c>
      <c r="D648" s="3" t="s">
        <v>445</v>
      </c>
      <c r="E648" s="3" t="s">
        <v>43</v>
      </c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 t="s">
        <v>478</v>
      </c>
      <c r="W648" s="2" t="s">
        <v>478</v>
      </c>
      <c r="X648" s="2"/>
      <c r="Y648" s="2"/>
      <c r="Z648" s="2"/>
      <c r="AA648" s="2"/>
      <c r="AB648" s="2"/>
      <c r="AC648" s="2"/>
      <c r="AD648" s="2"/>
      <c r="AE648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Q648"/>
    </row>
    <row r="649" spans="1:43" ht="12.75">
      <c r="A649" s="2"/>
      <c r="B649" s="3" t="s">
        <v>2570</v>
      </c>
      <c r="C649" s="3" t="s">
        <v>1630</v>
      </c>
      <c r="D649" s="3" t="s">
        <v>2586</v>
      </c>
      <c r="E649" s="3" t="s">
        <v>2587</v>
      </c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 t="s">
        <v>478</v>
      </c>
      <c r="W649" s="2" t="s">
        <v>478</v>
      </c>
      <c r="X649" s="2"/>
      <c r="Y649" s="2"/>
      <c r="Z649" s="2"/>
      <c r="AA649" s="2"/>
      <c r="AB649" s="2"/>
      <c r="AC649" s="2"/>
      <c r="AD649" s="2"/>
      <c r="AE649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Q649"/>
    </row>
    <row r="650" spans="1:43" ht="12.75">
      <c r="A650" s="2"/>
      <c r="B650" s="3" t="s">
        <v>205</v>
      </c>
      <c r="C650" s="3" t="s">
        <v>107</v>
      </c>
      <c r="D650" s="3" t="s">
        <v>1999</v>
      </c>
      <c r="E650" s="3" t="s">
        <v>420</v>
      </c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/>
      <c r="W650"/>
      <c r="X650" s="2"/>
      <c r="Y650" s="2"/>
      <c r="Z650" s="2"/>
      <c r="AA650" s="2"/>
      <c r="AB650" s="2"/>
      <c r="AC650" s="2"/>
      <c r="AD650" s="2"/>
      <c r="AE650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Q650"/>
    </row>
    <row r="651" spans="1:43" ht="12.75">
      <c r="A651" s="2"/>
      <c r="B651" s="3" t="s">
        <v>206</v>
      </c>
      <c r="C651" s="3" t="s">
        <v>107</v>
      </c>
      <c r="D651" s="3" t="s">
        <v>1620</v>
      </c>
      <c r="E651" s="3" t="s">
        <v>420</v>
      </c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/>
      <c r="W651"/>
      <c r="X651" s="2"/>
      <c r="Y651" s="2"/>
      <c r="Z651" s="2"/>
      <c r="AA651" s="2"/>
      <c r="AB651" s="2"/>
      <c r="AC651" s="2"/>
      <c r="AD651" s="2"/>
      <c r="AE651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Q651"/>
    </row>
    <row r="652" spans="1:43" ht="12.75">
      <c r="A652" s="2"/>
      <c r="B652" s="3" t="s">
        <v>207</v>
      </c>
      <c r="C652" s="3" t="s">
        <v>1601</v>
      </c>
      <c r="D652" s="3" t="s">
        <v>1620</v>
      </c>
      <c r="E652" s="3" t="s">
        <v>420</v>
      </c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/>
      <c r="W652"/>
      <c r="X652" s="2"/>
      <c r="Y652" s="2"/>
      <c r="Z652" s="2"/>
      <c r="AA652" s="2"/>
      <c r="AB652" s="2"/>
      <c r="AC652" s="2"/>
      <c r="AD652" s="2"/>
      <c r="AE65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Q652"/>
    </row>
    <row r="653" spans="1:43" ht="12.75">
      <c r="A653" s="2"/>
      <c r="B653" s="3" t="s">
        <v>208</v>
      </c>
      <c r="C653" s="3" t="s">
        <v>107</v>
      </c>
      <c r="D653" s="3" t="s">
        <v>1999</v>
      </c>
      <c r="E653" s="3" t="s">
        <v>420</v>
      </c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/>
      <c r="W653"/>
      <c r="X653" s="2"/>
      <c r="Y653" s="2"/>
      <c r="Z653" s="2"/>
      <c r="AA653" s="2"/>
      <c r="AB653" s="2"/>
      <c r="AC653" s="2"/>
      <c r="AD653" s="2"/>
      <c r="AE653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Q653"/>
    </row>
    <row r="654" spans="1:86" ht="12.75">
      <c r="A654" s="2"/>
      <c r="B654" s="3" t="s">
        <v>696</v>
      </c>
      <c r="C654" s="3" t="s">
        <v>1605</v>
      </c>
      <c r="D654" s="3" t="s">
        <v>1999</v>
      </c>
      <c r="E654" s="3" t="s">
        <v>769</v>
      </c>
      <c r="F654" s="2"/>
      <c r="G654" s="2"/>
      <c r="H654" s="2" t="s">
        <v>478</v>
      </c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 t="s">
        <v>480</v>
      </c>
      <c r="U654" s="2"/>
      <c r="V654"/>
      <c r="W654"/>
      <c r="X654" s="2"/>
      <c r="Y654" s="2"/>
      <c r="Z654" s="2"/>
      <c r="AA654" s="2"/>
      <c r="AB654" s="2"/>
      <c r="AC654" s="2"/>
      <c r="AD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W654" s="2" t="s">
        <v>478</v>
      </c>
      <c r="BL654" s="2" t="s">
        <v>478</v>
      </c>
      <c r="BX654" s="2" t="s">
        <v>478</v>
      </c>
      <c r="CH654" s="2" t="s">
        <v>478</v>
      </c>
    </row>
    <row r="655" spans="1:43" ht="12.75">
      <c r="A655" s="2"/>
      <c r="B655" s="3" t="s">
        <v>1033</v>
      </c>
      <c r="C655" s="3" t="s">
        <v>1623</v>
      </c>
      <c r="D655" s="3" t="s">
        <v>1998</v>
      </c>
      <c r="E655" s="3" t="s">
        <v>925</v>
      </c>
      <c r="F655" s="2"/>
      <c r="G655" s="2"/>
      <c r="H655" s="2"/>
      <c r="I655" s="2" t="s">
        <v>478</v>
      </c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 t="s">
        <v>481</v>
      </c>
      <c r="U655" s="2"/>
      <c r="V655"/>
      <c r="W655"/>
      <c r="X655" s="2"/>
      <c r="Y655" s="2"/>
      <c r="Z655" s="2"/>
      <c r="AA655" s="2"/>
      <c r="AB655" s="2"/>
      <c r="AC655" s="2"/>
      <c r="AD655" s="2"/>
      <c r="AE655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 t="s">
        <v>478</v>
      </c>
      <c r="AQ655"/>
    </row>
    <row r="656" spans="1:43" ht="12.75">
      <c r="A656" s="2"/>
      <c r="B656" s="3" t="s">
        <v>524</v>
      </c>
      <c r="C656" s="3" t="s">
        <v>1695</v>
      </c>
      <c r="D656" s="3" t="s">
        <v>1620</v>
      </c>
      <c r="E656" s="3" t="s">
        <v>627</v>
      </c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/>
      <c r="W656"/>
      <c r="X656" s="2"/>
      <c r="Y656" s="2"/>
      <c r="Z656" s="2"/>
      <c r="AA656" s="2"/>
      <c r="AB656" s="2"/>
      <c r="AC656" s="2"/>
      <c r="AD656" s="2"/>
      <c r="AE656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Q656"/>
    </row>
    <row r="657" spans="1:43" ht="12.75">
      <c r="A657" s="2"/>
      <c r="B657" s="6" t="s">
        <v>435</v>
      </c>
      <c r="C657" s="6" t="s">
        <v>1615</v>
      </c>
      <c r="D657" s="6" t="s">
        <v>1620</v>
      </c>
      <c r="E657" s="6" t="s">
        <v>759</v>
      </c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2"/>
      <c r="U657" s="2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/>
    </row>
    <row r="658" spans="1:83" ht="12.75">
      <c r="A658" s="2"/>
      <c r="B658" s="3" t="s">
        <v>708</v>
      </c>
      <c r="C658" s="3" t="s">
        <v>1605</v>
      </c>
      <c r="D658" s="3" t="s">
        <v>1998</v>
      </c>
      <c r="E658" s="3" t="s">
        <v>769</v>
      </c>
      <c r="F658" s="2"/>
      <c r="G658" s="2"/>
      <c r="H658" s="2"/>
      <c r="I658" s="2"/>
      <c r="J658" s="2" t="s">
        <v>478</v>
      </c>
      <c r="K658" s="2"/>
      <c r="L658" s="2"/>
      <c r="M658" s="2"/>
      <c r="N658" s="2"/>
      <c r="O658" s="2"/>
      <c r="P658" s="2"/>
      <c r="Q658" s="2"/>
      <c r="R658" s="2"/>
      <c r="S658" s="2"/>
      <c r="T658" s="2" t="s">
        <v>480</v>
      </c>
      <c r="U658" s="2"/>
      <c r="V658"/>
      <c r="W658"/>
      <c r="X658" s="2"/>
      <c r="Y658" s="2"/>
      <c r="Z658" s="2"/>
      <c r="AA658" s="2"/>
      <c r="AB658" s="2"/>
      <c r="AC658" s="2"/>
      <c r="AD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W658" s="2" t="s">
        <v>478</v>
      </c>
      <c r="BC658" s="2" t="s">
        <v>478</v>
      </c>
      <c r="BH658" s="2" t="s">
        <v>478</v>
      </c>
      <c r="CE658" s="2" t="s">
        <v>478</v>
      </c>
    </row>
    <row r="659" spans="1:87" ht="12.75">
      <c r="A659" s="2"/>
      <c r="B659" s="3" t="s">
        <v>1552</v>
      </c>
      <c r="C659" s="3" t="s">
        <v>1605</v>
      </c>
      <c r="D659" s="3" t="s">
        <v>1071</v>
      </c>
      <c r="E659" s="3" t="s">
        <v>1595</v>
      </c>
      <c r="F659" s="2"/>
      <c r="G659" s="2"/>
      <c r="H659" s="2"/>
      <c r="I659" s="2"/>
      <c r="J659" s="2"/>
      <c r="K659" s="2"/>
      <c r="L659" s="2" t="s">
        <v>478</v>
      </c>
      <c r="M659" s="2"/>
      <c r="N659" s="2"/>
      <c r="O659" s="2"/>
      <c r="P659" s="2"/>
      <c r="Q659" s="2"/>
      <c r="R659" s="2"/>
      <c r="S659" s="2" t="s">
        <v>478</v>
      </c>
      <c r="T659" s="2" t="s">
        <v>483</v>
      </c>
      <c r="U659" s="2"/>
      <c r="V659"/>
      <c r="W659"/>
      <c r="X659" s="2"/>
      <c r="Y659" s="2"/>
      <c r="Z659" s="2"/>
      <c r="AA659" s="2"/>
      <c r="AB659" s="2"/>
      <c r="AC659" s="2"/>
      <c r="AD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U659" s="2" t="s">
        <v>478</v>
      </c>
      <c r="AX659" s="2" t="s">
        <v>478</v>
      </c>
      <c r="BH659" s="2" t="s">
        <v>478</v>
      </c>
      <c r="BQ659" s="2" t="s">
        <v>478</v>
      </c>
      <c r="CA659" s="2" t="s">
        <v>478</v>
      </c>
      <c r="CI659" s="2" t="s">
        <v>478</v>
      </c>
    </row>
    <row r="660" spans="1:43" ht="12.75">
      <c r="A660" s="2"/>
      <c r="B660" s="3" t="s">
        <v>2439</v>
      </c>
      <c r="C660" s="3" t="s">
        <v>1630</v>
      </c>
      <c r="D660" s="3" t="s">
        <v>1999</v>
      </c>
      <c r="E660" s="3" t="s">
        <v>1718</v>
      </c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 t="s">
        <v>478</v>
      </c>
      <c r="W660" s="2" t="s">
        <v>478</v>
      </c>
      <c r="X660" s="2"/>
      <c r="Y660" s="2"/>
      <c r="Z660" s="2"/>
      <c r="AA660" s="2"/>
      <c r="AB660" s="2"/>
      <c r="AC660" s="2"/>
      <c r="AD660" s="2"/>
      <c r="AE660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Q660"/>
    </row>
    <row r="661" spans="1:43" ht="12.75">
      <c r="A661" s="2"/>
      <c r="B661" s="3" t="s">
        <v>2140</v>
      </c>
      <c r="C661" s="3" t="s">
        <v>2122</v>
      </c>
      <c r="D661" s="3" t="s">
        <v>1620</v>
      </c>
      <c r="E661" s="3" t="s">
        <v>2389</v>
      </c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/>
      <c r="W661"/>
      <c r="X661" s="2"/>
      <c r="Y661" s="2"/>
      <c r="Z661" s="2"/>
      <c r="AA661" s="2"/>
      <c r="AB661" s="2"/>
      <c r="AC661" s="2"/>
      <c r="AD661" s="2"/>
      <c r="AE661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Q661"/>
    </row>
    <row r="662" spans="1:43" ht="12.75">
      <c r="A662" s="2"/>
      <c r="B662" s="3" t="s">
        <v>2141</v>
      </c>
      <c r="C662" s="3" t="s">
        <v>1615</v>
      </c>
      <c r="D662" s="3" t="s">
        <v>1998</v>
      </c>
      <c r="E662" s="3" t="s">
        <v>2389</v>
      </c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/>
      <c r="W662"/>
      <c r="X662" s="2" t="s">
        <v>478</v>
      </c>
      <c r="Y662" s="2"/>
      <c r="Z662" s="2"/>
      <c r="AA662" s="2"/>
      <c r="AB662" s="2"/>
      <c r="AC662" s="2"/>
      <c r="AD662" s="2"/>
      <c r="AE66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Q662"/>
    </row>
    <row r="663" spans="1:85" ht="12.75">
      <c r="A663" s="2"/>
      <c r="B663" s="6" t="s">
        <v>178</v>
      </c>
      <c r="C663" s="6" t="s">
        <v>1605</v>
      </c>
      <c r="D663" s="6" t="s">
        <v>1620</v>
      </c>
      <c r="E663" s="6" t="s">
        <v>759</v>
      </c>
      <c r="F663" s="7"/>
      <c r="G663" s="7"/>
      <c r="H663" s="7" t="s">
        <v>478</v>
      </c>
      <c r="I663" s="7"/>
      <c r="J663" s="7"/>
      <c r="K663" s="7"/>
      <c r="L663" s="7" t="s">
        <v>478</v>
      </c>
      <c r="M663" s="7"/>
      <c r="N663" s="7"/>
      <c r="O663" s="7"/>
      <c r="P663" s="7"/>
      <c r="Q663" s="7"/>
      <c r="R663" s="7"/>
      <c r="S663" s="7" t="s">
        <v>478</v>
      </c>
      <c r="T663" s="2" t="s">
        <v>483</v>
      </c>
      <c r="U663" s="2"/>
      <c r="V663" s="7"/>
      <c r="W663" s="7"/>
      <c r="X663" s="7"/>
      <c r="Y663" s="7"/>
      <c r="Z663" s="7"/>
      <c r="AA663" s="7"/>
      <c r="AB663" s="7"/>
      <c r="AC663" s="7" t="s">
        <v>478</v>
      </c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 t="s">
        <v>478</v>
      </c>
      <c r="AR663" s="2" t="s">
        <v>478</v>
      </c>
      <c r="AY663" s="2" t="s">
        <v>478</v>
      </c>
      <c r="BC663" s="2" t="s">
        <v>478</v>
      </c>
      <c r="CG663" s="2" t="s">
        <v>478</v>
      </c>
    </row>
    <row r="664" spans="1:85" ht="12.75">
      <c r="A664" s="2"/>
      <c r="B664" s="6" t="s">
        <v>179</v>
      </c>
      <c r="C664" s="6" t="s">
        <v>1605</v>
      </c>
      <c r="D664" s="6" t="s">
        <v>1620</v>
      </c>
      <c r="E664" s="6" t="s">
        <v>759</v>
      </c>
      <c r="F664" s="7"/>
      <c r="G664" s="7"/>
      <c r="H664" s="7" t="s">
        <v>478</v>
      </c>
      <c r="I664" s="7"/>
      <c r="J664" s="7"/>
      <c r="K664" s="7"/>
      <c r="L664" s="7" t="s">
        <v>478</v>
      </c>
      <c r="M664" s="7"/>
      <c r="N664" s="7"/>
      <c r="O664" s="7"/>
      <c r="P664" s="7"/>
      <c r="Q664" s="7"/>
      <c r="R664" s="7"/>
      <c r="S664" s="7" t="s">
        <v>478</v>
      </c>
      <c r="T664" s="2" t="s">
        <v>483</v>
      </c>
      <c r="U664" s="2"/>
      <c r="V664" s="7"/>
      <c r="W664" s="7"/>
      <c r="X664" s="7"/>
      <c r="Y664" s="7"/>
      <c r="Z664" s="7"/>
      <c r="AA664" s="7"/>
      <c r="AB664" s="7"/>
      <c r="AC664" s="7" t="s">
        <v>478</v>
      </c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 t="s">
        <v>478</v>
      </c>
      <c r="AR664" s="2" t="s">
        <v>478</v>
      </c>
      <c r="AY664" s="2" t="s">
        <v>478</v>
      </c>
      <c r="BC664" s="2" t="s">
        <v>478</v>
      </c>
      <c r="CG664" s="2" t="s">
        <v>478</v>
      </c>
    </row>
    <row r="665" spans="1:83" ht="12.75">
      <c r="A665" s="2"/>
      <c r="B665" s="3" t="s">
        <v>1160</v>
      </c>
      <c r="C665" s="3" t="s">
        <v>1605</v>
      </c>
      <c r="D665" s="3" t="s">
        <v>1620</v>
      </c>
      <c r="E665" s="3" t="s">
        <v>1098</v>
      </c>
      <c r="F665" s="2"/>
      <c r="G665" s="2"/>
      <c r="H665" s="2" t="s">
        <v>478</v>
      </c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 t="s">
        <v>482</v>
      </c>
      <c r="U665" s="2"/>
      <c r="V665"/>
      <c r="W665"/>
      <c r="X665" s="2"/>
      <c r="Y665" s="2"/>
      <c r="Z665" s="2"/>
      <c r="AA665" s="2"/>
      <c r="AB665" s="2"/>
      <c r="AC665" s="2"/>
      <c r="AD665" s="2"/>
      <c r="AF665" s="2"/>
      <c r="AG665" s="2" t="s">
        <v>478</v>
      </c>
      <c r="AH665" s="2"/>
      <c r="AI665" s="2"/>
      <c r="AJ665" s="2"/>
      <c r="AK665" s="2"/>
      <c r="AL665" s="2"/>
      <c r="AM665" s="2"/>
      <c r="AN665" s="2"/>
      <c r="AO665" s="2"/>
      <c r="AP665" s="2" t="s">
        <v>478</v>
      </c>
      <c r="AR665" s="2" t="s">
        <v>478</v>
      </c>
      <c r="AX665" s="2" t="s">
        <v>478</v>
      </c>
      <c r="BF665" s="2" t="s">
        <v>478</v>
      </c>
      <c r="CE665" s="2" t="s">
        <v>478</v>
      </c>
    </row>
    <row r="666" spans="1:86" ht="12.75">
      <c r="A666" s="2"/>
      <c r="B666" s="3" t="s">
        <v>1430</v>
      </c>
      <c r="C666" s="3" t="s">
        <v>1605</v>
      </c>
      <c r="D666" s="3" t="s">
        <v>1998</v>
      </c>
      <c r="E666" s="3" t="s">
        <v>1490</v>
      </c>
      <c r="F666" s="2"/>
      <c r="G666" s="2"/>
      <c r="H666" s="2"/>
      <c r="I666" s="2"/>
      <c r="J666" s="2"/>
      <c r="K666" s="2" t="s">
        <v>478</v>
      </c>
      <c r="L666" s="2"/>
      <c r="M666" s="2"/>
      <c r="N666" s="2"/>
      <c r="O666" s="2"/>
      <c r="P666" s="2"/>
      <c r="Q666" s="2"/>
      <c r="R666" s="2"/>
      <c r="S666" s="2" t="s">
        <v>478</v>
      </c>
      <c r="T666" s="2" t="s">
        <v>480</v>
      </c>
      <c r="U666" s="2"/>
      <c r="V666"/>
      <c r="W666"/>
      <c r="X666" s="2"/>
      <c r="Y666" s="2"/>
      <c r="Z666" s="2"/>
      <c r="AA666" s="2"/>
      <c r="AB666" s="2"/>
      <c r="AC666" s="2"/>
      <c r="AD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V666" s="2" t="s">
        <v>478</v>
      </c>
      <c r="BA666" s="2" t="s">
        <v>478</v>
      </c>
      <c r="BB666" s="2" t="s">
        <v>478</v>
      </c>
      <c r="BL666" s="2" t="s">
        <v>478</v>
      </c>
      <c r="BT666" s="2" t="s">
        <v>478</v>
      </c>
      <c r="CA666" s="2" t="s">
        <v>478</v>
      </c>
      <c r="CH666" s="2" t="s">
        <v>478</v>
      </c>
    </row>
    <row r="667" spans="1:50" ht="12.75">
      <c r="A667" s="2"/>
      <c r="B667" s="3" t="s">
        <v>804</v>
      </c>
      <c r="C667" s="3" t="s">
        <v>1605</v>
      </c>
      <c r="D667" s="3" t="s">
        <v>1620</v>
      </c>
      <c r="E667" s="3" t="s">
        <v>902</v>
      </c>
      <c r="F667" s="2"/>
      <c r="G667" s="2"/>
      <c r="H667" s="2"/>
      <c r="I667" s="2"/>
      <c r="J667" s="2"/>
      <c r="K667" s="2" t="s">
        <v>478</v>
      </c>
      <c r="L667" s="2"/>
      <c r="M667" s="2"/>
      <c r="N667" s="2"/>
      <c r="O667" s="2"/>
      <c r="P667" s="2"/>
      <c r="Q667" s="2"/>
      <c r="R667" s="2"/>
      <c r="S667" s="2"/>
      <c r="T667" s="2" t="s">
        <v>480</v>
      </c>
      <c r="U667" s="2"/>
      <c r="V667"/>
      <c r="W667"/>
      <c r="X667" s="2"/>
      <c r="Y667" s="2"/>
      <c r="Z667" s="2"/>
      <c r="AA667" s="2"/>
      <c r="AB667" s="2"/>
      <c r="AC667" s="2"/>
      <c r="AD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 t="s">
        <v>478</v>
      </c>
      <c r="AQ667" s="2" t="s">
        <v>478</v>
      </c>
      <c r="AV667" s="2" t="s">
        <v>478</v>
      </c>
      <c r="AX667" s="2" t="s">
        <v>478</v>
      </c>
    </row>
    <row r="668" spans="1:60" ht="12.75">
      <c r="A668" s="2"/>
      <c r="B668" s="6" t="s">
        <v>2205</v>
      </c>
      <c r="C668" s="6" t="s">
        <v>1605</v>
      </c>
      <c r="D668" s="6" t="s">
        <v>1071</v>
      </c>
      <c r="E668" s="6" t="s">
        <v>1026</v>
      </c>
      <c r="F668" s="2"/>
      <c r="G668" s="2"/>
      <c r="H668" s="2"/>
      <c r="I668" s="2"/>
      <c r="J668" s="2" t="s">
        <v>478</v>
      </c>
      <c r="K668" s="2"/>
      <c r="L668" s="2"/>
      <c r="M668" s="2"/>
      <c r="N668" s="2"/>
      <c r="O668" s="2"/>
      <c r="P668" s="2"/>
      <c r="Q668" s="2"/>
      <c r="R668" s="2"/>
      <c r="S668" s="2"/>
      <c r="T668" s="2" t="s">
        <v>480</v>
      </c>
      <c r="U668" s="2"/>
      <c r="X668" s="2" t="s">
        <v>478</v>
      </c>
      <c r="Y668" s="2"/>
      <c r="Z668" s="2"/>
      <c r="AA668" s="2" t="s">
        <v>478</v>
      </c>
      <c r="AB668" s="2"/>
      <c r="AC668" s="2"/>
      <c r="AD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V668" s="2" t="s">
        <v>478</v>
      </c>
      <c r="BC668" s="2" t="s">
        <v>478</v>
      </c>
      <c r="BF668" s="2" t="s">
        <v>478</v>
      </c>
      <c r="BH668" s="2" t="s">
        <v>478</v>
      </c>
    </row>
    <row r="669" spans="1:79" ht="12.75">
      <c r="A669" s="2"/>
      <c r="B669" s="3" t="s">
        <v>1172</v>
      </c>
      <c r="C669" s="3" t="s">
        <v>1605</v>
      </c>
      <c r="D669" s="3" t="s">
        <v>1998</v>
      </c>
      <c r="E669" s="3" t="s">
        <v>1098</v>
      </c>
      <c r="F669" s="2"/>
      <c r="G669" s="2"/>
      <c r="H669" s="2"/>
      <c r="I669" s="2"/>
      <c r="J669" s="2" t="s">
        <v>478</v>
      </c>
      <c r="K669" s="2"/>
      <c r="L669" s="2"/>
      <c r="M669" s="2"/>
      <c r="N669" s="2"/>
      <c r="O669" s="2"/>
      <c r="P669" s="2"/>
      <c r="Q669" s="2"/>
      <c r="R669" s="2"/>
      <c r="S669" s="2"/>
      <c r="T669" s="2" t="s">
        <v>480</v>
      </c>
      <c r="U669" s="2"/>
      <c r="V669"/>
      <c r="W669"/>
      <c r="X669" s="2"/>
      <c r="Y669" s="2"/>
      <c r="Z669" s="2"/>
      <c r="AA669" s="2"/>
      <c r="AB669" s="2"/>
      <c r="AC669" s="2"/>
      <c r="AD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U669" s="2" t="s">
        <v>478</v>
      </c>
      <c r="AX669" s="2" t="s">
        <v>478</v>
      </c>
      <c r="CA669" s="2" t="s">
        <v>478</v>
      </c>
    </row>
    <row r="670" spans="1:67" ht="12.75">
      <c r="A670" s="2"/>
      <c r="B670" s="3" t="s">
        <v>1685</v>
      </c>
      <c r="C670" s="3" t="s">
        <v>1605</v>
      </c>
      <c r="D670" s="3" t="s">
        <v>1620</v>
      </c>
      <c r="E670" s="3" t="s">
        <v>1997</v>
      </c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 t="s">
        <v>478</v>
      </c>
      <c r="Q670" s="2"/>
      <c r="R670" s="2"/>
      <c r="S670" s="2"/>
      <c r="T670" s="2" t="s">
        <v>480</v>
      </c>
      <c r="U670" s="2"/>
      <c r="V670"/>
      <c r="W670"/>
      <c r="X670" s="2"/>
      <c r="Y670" s="2"/>
      <c r="Z670" s="2"/>
      <c r="AA670" s="2"/>
      <c r="AB670" s="2"/>
      <c r="AC670" s="2"/>
      <c r="AD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 t="s">
        <v>478</v>
      </c>
      <c r="AQ670" s="2" t="s">
        <v>478</v>
      </c>
      <c r="AV670" s="2" t="s">
        <v>478</v>
      </c>
      <c r="BO670" s="2" t="s">
        <v>478</v>
      </c>
    </row>
    <row r="671" spans="1:67" ht="12.75">
      <c r="A671" s="2"/>
      <c r="B671" s="3" t="s">
        <v>1685</v>
      </c>
      <c r="C671" s="3" t="s">
        <v>1605</v>
      </c>
      <c r="D671" s="3" t="s">
        <v>1620</v>
      </c>
      <c r="E671" s="3" t="s">
        <v>1078</v>
      </c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 t="s">
        <v>478</v>
      </c>
      <c r="Q671" s="2"/>
      <c r="R671" s="2"/>
      <c r="S671" s="2"/>
      <c r="T671" s="2" t="s">
        <v>480</v>
      </c>
      <c r="U671" s="2"/>
      <c r="V671"/>
      <c r="W671"/>
      <c r="X671" s="2"/>
      <c r="Y671" s="2"/>
      <c r="Z671" s="2"/>
      <c r="AA671" s="2"/>
      <c r="AB671" s="2"/>
      <c r="AC671" s="2"/>
      <c r="AD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 t="s">
        <v>478</v>
      </c>
      <c r="AQ671" s="2" t="s">
        <v>478</v>
      </c>
      <c r="AV671" s="2" t="s">
        <v>478</v>
      </c>
      <c r="BO671" s="2" t="s">
        <v>478</v>
      </c>
    </row>
    <row r="672" spans="1:64" ht="12.75">
      <c r="A672" s="2"/>
      <c r="B672" s="3" t="s">
        <v>1416</v>
      </c>
      <c r="C672" s="3" t="s">
        <v>1605</v>
      </c>
      <c r="D672" s="3" t="s">
        <v>1620</v>
      </c>
      <c r="E672" s="3" t="s">
        <v>1490</v>
      </c>
      <c r="F672" s="2"/>
      <c r="G672" s="2"/>
      <c r="H672" s="2"/>
      <c r="I672" s="2"/>
      <c r="J672" s="2" t="s">
        <v>478</v>
      </c>
      <c r="K672" s="2"/>
      <c r="L672" s="2"/>
      <c r="M672" s="2"/>
      <c r="N672" s="2"/>
      <c r="O672" s="2"/>
      <c r="P672" s="2"/>
      <c r="Q672" s="2"/>
      <c r="R672" s="2"/>
      <c r="S672" s="2" t="s">
        <v>478</v>
      </c>
      <c r="T672" s="2" t="s">
        <v>483</v>
      </c>
      <c r="U672" s="2"/>
      <c r="V672"/>
      <c r="W672"/>
      <c r="X672" s="2"/>
      <c r="Y672" s="2"/>
      <c r="Z672" s="2"/>
      <c r="AA672" s="2"/>
      <c r="AB672" s="2"/>
      <c r="AC672" s="2"/>
      <c r="AD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 t="s">
        <v>478</v>
      </c>
      <c r="AQ672" s="2" t="s">
        <v>478</v>
      </c>
      <c r="AV672" s="2" t="s">
        <v>478</v>
      </c>
      <c r="BL672" s="2" t="s">
        <v>478</v>
      </c>
    </row>
    <row r="673" spans="1:58" ht="12.75">
      <c r="A673" s="2"/>
      <c r="B673" s="6" t="s">
        <v>2286</v>
      </c>
      <c r="C673" s="6" t="s">
        <v>1605</v>
      </c>
      <c r="D673" s="6" t="s">
        <v>1071</v>
      </c>
      <c r="E673" s="6" t="s">
        <v>1026</v>
      </c>
      <c r="F673" s="2"/>
      <c r="G673" s="2"/>
      <c r="H673" s="2"/>
      <c r="I673" s="2"/>
      <c r="J673" s="2" t="s">
        <v>478</v>
      </c>
      <c r="K673" s="2"/>
      <c r="L673" s="2"/>
      <c r="M673" s="2"/>
      <c r="N673" s="2"/>
      <c r="O673" s="2"/>
      <c r="P673" s="2" t="s">
        <v>478</v>
      </c>
      <c r="Q673" s="2"/>
      <c r="R673" s="2"/>
      <c r="S673" s="2"/>
      <c r="T673" s="2" t="s">
        <v>480</v>
      </c>
      <c r="U673" s="2"/>
      <c r="X673" s="2" t="s">
        <v>478</v>
      </c>
      <c r="Y673" s="2"/>
      <c r="Z673" s="2"/>
      <c r="AA673" s="2"/>
      <c r="AB673" s="2"/>
      <c r="AC673" s="2"/>
      <c r="AD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T673" s="2" t="s">
        <v>478</v>
      </c>
      <c r="AX673" s="2" t="s">
        <v>478</v>
      </c>
      <c r="BF673" s="2" t="s">
        <v>478</v>
      </c>
    </row>
    <row r="674" spans="1:58" ht="12.75">
      <c r="A674" s="2"/>
      <c r="B674" s="6" t="s">
        <v>2285</v>
      </c>
      <c r="C674" s="6" t="s">
        <v>1605</v>
      </c>
      <c r="D674" s="6" t="s">
        <v>1071</v>
      </c>
      <c r="E674" s="6" t="s">
        <v>1026</v>
      </c>
      <c r="F674" s="2"/>
      <c r="G674" s="2"/>
      <c r="H674" s="2"/>
      <c r="I674" s="2"/>
      <c r="J674" s="2" t="s">
        <v>478</v>
      </c>
      <c r="K674" s="2"/>
      <c r="L674" s="2"/>
      <c r="M674" s="2"/>
      <c r="N674" s="2"/>
      <c r="O674" s="2"/>
      <c r="P674" s="2" t="s">
        <v>478</v>
      </c>
      <c r="Q674" s="2"/>
      <c r="R674" s="2"/>
      <c r="S674" s="2"/>
      <c r="T674" s="2" t="s">
        <v>480</v>
      </c>
      <c r="U674" s="2"/>
      <c r="X674" s="2" t="s">
        <v>478</v>
      </c>
      <c r="Y674" s="2"/>
      <c r="Z674" s="2"/>
      <c r="AA674" s="2"/>
      <c r="AB674" s="2"/>
      <c r="AC674" s="2"/>
      <c r="AD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T674" s="2" t="s">
        <v>478</v>
      </c>
      <c r="AX674" s="2" t="s">
        <v>478</v>
      </c>
      <c r="BF674" s="2" t="s">
        <v>478</v>
      </c>
    </row>
    <row r="675" spans="1:83" ht="12.75">
      <c r="A675" s="2"/>
      <c r="B675" s="3" t="s">
        <v>726</v>
      </c>
      <c r="C675" s="3" t="s">
        <v>1605</v>
      </c>
      <c r="D675" s="3" t="s">
        <v>1999</v>
      </c>
      <c r="E675" s="3" t="s">
        <v>769</v>
      </c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 t="s">
        <v>478</v>
      </c>
      <c r="R675" s="2"/>
      <c r="S675" s="2"/>
      <c r="T675" s="2" t="s">
        <v>480</v>
      </c>
      <c r="U675" s="2"/>
      <c r="V675"/>
      <c r="W675"/>
      <c r="X675" s="2"/>
      <c r="Y675" s="2"/>
      <c r="Z675" s="2"/>
      <c r="AA675" s="2"/>
      <c r="AB675" s="2"/>
      <c r="AC675" s="2"/>
      <c r="AD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T675" s="2" t="s">
        <v>478</v>
      </c>
      <c r="AU675" s="2" t="s">
        <v>478</v>
      </c>
      <c r="BC675" s="2" t="s">
        <v>478</v>
      </c>
      <c r="BQ675" s="2" t="s">
        <v>478</v>
      </c>
      <c r="CE675" s="2" t="s">
        <v>478</v>
      </c>
    </row>
    <row r="676" spans="1:64" ht="12.75">
      <c r="A676" s="2"/>
      <c r="B676" s="3" t="s">
        <v>1686</v>
      </c>
      <c r="C676" s="3" t="s">
        <v>1605</v>
      </c>
      <c r="D676" s="3" t="s">
        <v>1998</v>
      </c>
      <c r="E676" s="3" t="s">
        <v>1997</v>
      </c>
      <c r="F676" s="2"/>
      <c r="G676" s="2"/>
      <c r="H676" s="2"/>
      <c r="I676" s="2"/>
      <c r="J676" s="2" t="s">
        <v>478</v>
      </c>
      <c r="K676" s="2"/>
      <c r="L676" s="2"/>
      <c r="M676" s="2"/>
      <c r="N676" s="2"/>
      <c r="O676" s="2"/>
      <c r="P676" s="2"/>
      <c r="Q676" s="2"/>
      <c r="R676" s="2"/>
      <c r="S676" s="2"/>
      <c r="T676" s="2" t="s">
        <v>480</v>
      </c>
      <c r="U676" s="2"/>
      <c r="V676"/>
      <c r="W676"/>
      <c r="X676" s="2"/>
      <c r="Y676" s="2"/>
      <c r="Z676" s="2"/>
      <c r="AA676" s="2"/>
      <c r="AB676" s="2"/>
      <c r="AC676" s="2"/>
      <c r="AD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Q676" s="2" t="s">
        <v>478</v>
      </c>
      <c r="AX676" s="2" t="s">
        <v>478</v>
      </c>
      <c r="BL676" s="2" t="s">
        <v>478</v>
      </c>
    </row>
    <row r="677" spans="1:64" ht="12.75">
      <c r="A677" s="2"/>
      <c r="B677" s="3" t="s">
        <v>1686</v>
      </c>
      <c r="C677" s="3" t="s">
        <v>1605</v>
      </c>
      <c r="D677" s="3" t="s">
        <v>1998</v>
      </c>
      <c r="E677" s="3" t="s">
        <v>1078</v>
      </c>
      <c r="F677" s="2"/>
      <c r="G677" s="2"/>
      <c r="H677" s="2"/>
      <c r="I677" s="2"/>
      <c r="J677" s="2" t="s">
        <v>478</v>
      </c>
      <c r="K677" s="2"/>
      <c r="L677" s="2"/>
      <c r="M677" s="2"/>
      <c r="N677" s="2"/>
      <c r="O677" s="2"/>
      <c r="P677" s="2"/>
      <c r="Q677" s="2"/>
      <c r="R677" s="2"/>
      <c r="S677" s="2"/>
      <c r="T677" s="2" t="s">
        <v>480</v>
      </c>
      <c r="U677" s="2"/>
      <c r="V677"/>
      <c r="W677"/>
      <c r="X677" s="2"/>
      <c r="Y677" s="2"/>
      <c r="Z677" s="2"/>
      <c r="AA677" s="2"/>
      <c r="AB677" s="2"/>
      <c r="AC677" s="2"/>
      <c r="AD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Q677" s="2" t="s">
        <v>478</v>
      </c>
      <c r="AX677" s="2" t="s">
        <v>478</v>
      </c>
      <c r="BL677" s="2" t="s">
        <v>478</v>
      </c>
    </row>
    <row r="678" spans="1:47" ht="12.75">
      <c r="A678" s="2"/>
      <c r="B678" s="3" t="s">
        <v>1991</v>
      </c>
      <c r="C678" s="3" t="s">
        <v>1605</v>
      </c>
      <c r="D678" s="3" t="s">
        <v>1998</v>
      </c>
      <c r="E678" s="3" t="s">
        <v>1997</v>
      </c>
      <c r="F678" s="2"/>
      <c r="G678" s="2"/>
      <c r="H678" s="2"/>
      <c r="I678" s="2"/>
      <c r="J678" s="2" t="s">
        <v>478</v>
      </c>
      <c r="K678" s="2"/>
      <c r="L678" s="2"/>
      <c r="M678" s="2"/>
      <c r="N678" s="2"/>
      <c r="O678" s="2"/>
      <c r="P678" s="2"/>
      <c r="Q678" s="2"/>
      <c r="R678" s="2"/>
      <c r="S678" s="2"/>
      <c r="T678" s="2" t="s">
        <v>480</v>
      </c>
      <c r="U678" s="2"/>
      <c r="V678"/>
      <c r="W678"/>
      <c r="X678" s="2"/>
      <c r="Y678" s="2"/>
      <c r="Z678" s="2"/>
      <c r="AA678" s="2"/>
      <c r="AB678" s="2"/>
      <c r="AC678" s="2" t="s">
        <v>478</v>
      </c>
      <c r="AD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 t="s">
        <v>478</v>
      </c>
      <c r="AQ678" s="2" t="s">
        <v>478</v>
      </c>
      <c r="AU678" s="2" t="s">
        <v>478</v>
      </c>
    </row>
    <row r="679" spans="1:47" ht="12.75">
      <c r="A679" s="2"/>
      <c r="B679" s="3" t="s">
        <v>1991</v>
      </c>
      <c r="C679" s="3" t="s">
        <v>1605</v>
      </c>
      <c r="D679" s="3" t="s">
        <v>1998</v>
      </c>
      <c r="E679" s="3" t="s">
        <v>1078</v>
      </c>
      <c r="F679" s="2"/>
      <c r="G679" s="2"/>
      <c r="H679" s="2"/>
      <c r="I679" s="2"/>
      <c r="J679" s="2" t="s">
        <v>478</v>
      </c>
      <c r="K679" s="2"/>
      <c r="L679" s="2"/>
      <c r="M679" s="2"/>
      <c r="N679" s="2"/>
      <c r="O679" s="2"/>
      <c r="P679" s="2"/>
      <c r="Q679" s="2"/>
      <c r="R679" s="2"/>
      <c r="S679" s="2"/>
      <c r="T679" s="2" t="s">
        <v>480</v>
      </c>
      <c r="U679" s="2"/>
      <c r="V679"/>
      <c r="W679"/>
      <c r="X679" s="2"/>
      <c r="Y679" s="2"/>
      <c r="Z679" s="2"/>
      <c r="AA679" s="2"/>
      <c r="AB679" s="2"/>
      <c r="AC679" s="2" t="s">
        <v>478</v>
      </c>
      <c r="AD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 t="s">
        <v>478</v>
      </c>
      <c r="AQ679" s="2" t="s">
        <v>478</v>
      </c>
      <c r="AU679" s="2" t="s">
        <v>478</v>
      </c>
    </row>
    <row r="680" spans="1:79" ht="12.75">
      <c r="A680" s="2"/>
      <c r="B680" s="3" t="s">
        <v>1452</v>
      </c>
      <c r="C680" s="3" t="s">
        <v>1605</v>
      </c>
      <c r="D680" s="3" t="s">
        <v>1998</v>
      </c>
      <c r="E680" s="3" t="s">
        <v>1490</v>
      </c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 t="s">
        <v>478</v>
      </c>
      <c r="Q680" s="2"/>
      <c r="R680" s="2"/>
      <c r="S680" s="2" t="s">
        <v>478</v>
      </c>
      <c r="T680" s="2" t="s">
        <v>483</v>
      </c>
      <c r="U680" s="2"/>
      <c r="V680"/>
      <c r="W680"/>
      <c r="X680" s="2"/>
      <c r="Y680" s="2"/>
      <c r="Z680" s="2"/>
      <c r="AA680" s="2"/>
      <c r="AB680" s="2"/>
      <c r="AC680" s="2"/>
      <c r="AD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V680" s="2" t="s">
        <v>478</v>
      </c>
      <c r="AX680" s="2" t="s">
        <v>478</v>
      </c>
      <c r="BL680" s="2" t="s">
        <v>478</v>
      </c>
      <c r="BQ680" s="2" t="s">
        <v>478</v>
      </c>
      <c r="CA680" s="2" t="s">
        <v>478</v>
      </c>
    </row>
    <row r="681" spans="1:64" ht="12.75">
      <c r="A681" s="2"/>
      <c r="B681" s="6" t="s">
        <v>462</v>
      </c>
      <c r="C681" s="6" t="s">
        <v>1605</v>
      </c>
      <c r="D681" s="6" t="s">
        <v>1071</v>
      </c>
      <c r="E681" s="6" t="s">
        <v>1026</v>
      </c>
      <c r="F681" s="2"/>
      <c r="G681" s="2"/>
      <c r="H681" s="2"/>
      <c r="I681" s="2"/>
      <c r="J681" s="2" t="s">
        <v>478</v>
      </c>
      <c r="K681" s="2"/>
      <c r="L681" s="2"/>
      <c r="M681" s="2"/>
      <c r="N681" s="2"/>
      <c r="O681" s="2"/>
      <c r="P681" s="2"/>
      <c r="Q681" s="2"/>
      <c r="R681" s="2"/>
      <c r="S681" s="2"/>
      <c r="T681" s="2" t="s">
        <v>480</v>
      </c>
      <c r="U681" s="2"/>
      <c r="X681" s="2" t="s">
        <v>478</v>
      </c>
      <c r="Y681" s="2"/>
      <c r="Z681" s="2"/>
      <c r="AA681" s="2" t="s">
        <v>478</v>
      </c>
      <c r="AB681" s="2"/>
      <c r="AC681" s="2"/>
      <c r="AD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V681" s="2" t="s">
        <v>478</v>
      </c>
      <c r="BF681" s="2" t="s">
        <v>478</v>
      </c>
      <c r="BL681" s="2" t="s">
        <v>478</v>
      </c>
    </row>
    <row r="682" spans="1:64" ht="12.75">
      <c r="A682" s="2"/>
      <c r="B682" s="3" t="s">
        <v>980</v>
      </c>
      <c r="C682" s="3" t="s">
        <v>1605</v>
      </c>
      <c r="D682" s="3" t="s">
        <v>2120</v>
      </c>
      <c r="E682" s="3" t="s">
        <v>925</v>
      </c>
      <c r="F682" s="2"/>
      <c r="G682" s="2"/>
      <c r="H682" s="2"/>
      <c r="I682" s="2"/>
      <c r="J682" s="2" t="s">
        <v>478</v>
      </c>
      <c r="K682" s="2"/>
      <c r="L682" s="2"/>
      <c r="M682" s="2"/>
      <c r="N682" s="2"/>
      <c r="O682" s="2"/>
      <c r="P682" s="2"/>
      <c r="Q682" s="2"/>
      <c r="R682" s="2"/>
      <c r="S682" s="2"/>
      <c r="T682" s="2" t="s">
        <v>480</v>
      </c>
      <c r="U682" s="2"/>
      <c r="V682"/>
      <c r="W682"/>
      <c r="X682" s="2" t="s">
        <v>478</v>
      </c>
      <c r="Y682" s="2"/>
      <c r="Z682" s="2"/>
      <c r="AA682" s="2"/>
      <c r="AB682" s="2"/>
      <c r="AC682" s="2"/>
      <c r="AD682" s="2"/>
      <c r="AF682" s="2"/>
      <c r="AG682" s="2"/>
      <c r="AH682" s="2"/>
      <c r="AI682" s="2"/>
      <c r="AJ682" s="2"/>
      <c r="AK682" s="2"/>
      <c r="AL682" s="2" t="s">
        <v>478</v>
      </c>
      <c r="AM682" s="2"/>
      <c r="AN682" s="2"/>
      <c r="AO682" s="2"/>
      <c r="AV682" s="2" t="s">
        <v>478</v>
      </c>
      <c r="BF682" s="2" t="s">
        <v>478</v>
      </c>
      <c r="BL682" s="2" t="s">
        <v>478</v>
      </c>
    </row>
    <row r="683" spans="1:79" ht="12.75">
      <c r="A683" s="2"/>
      <c r="B683" s="3" t="s">
        <v>1453</v>
      </c>
      <c r="C683" s="3" t="s">
        <v>1605</v>
      </c>
      <c r="D683" s="3" t="s">
        <v>1999</v>
      </c>
      <c r="E683" s="3" t="s">
        <v>1490</v>
      </c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 t="s">
        <v>478</v>
      </c>
      <c r="Q683" s="2"/>
      <c r="R683" s="2"/>
      <c r="S683" s="2" t="s">
        <v>478</v>
      </c>
      <c r="T683" s="2" t="s">
        <v>483</v>
      </c>
      <c r="U683" s="2"/>
      <c r="V683"/>
      <c r="W683"/>
      <c r="X683" s="2"/>
      <c r="Y683" s="2"/>
      <c r="Z683" s="2"/>
      <c r="AA683" s="2"/>
      <c r="AB683" s="2"/>
      <c r="AC683" s="2"/>
      <c r="AD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V683" s="2" t="s">
        <v>478</v>
      </c>
      <c r="BA683" s="2" t="s">
        <v>478</v>
      </c>
      <c r="BF683" s="2" t="s">
        <v>478</v>
      </c>
      <c r="CA683" s="2" t="s">
        <v>478</v>
      </c>
    </row>
    <row r="684" spans="1:86" ht="12.75">
      <c r="A684" s="2"/>
      <c r="B684" s="6" t="s">
        <v>1326</v>
      </c>
      <c r="C684" s="6" t="s">
        <v>1605</v>
      </c>
      <c r="D684" s="6" t="s">
        <v>1071</v>
      </c>
      <c r="E684" s="6" t="s">
        <v>759</v>
      </c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 t="s">
        <v>478</v>
      </c>
      <c r="Q684" s="7"/>
      <c r="R684" s="7"/>
      <c r="S684" s="7"/>
      <c r="T684" s="2" t="s">
        <v>480</v>
      </c>
      <c r="U684" s="2"/>
      <c r="V684" s="7"/>
      <c r="W684" s="7"/>
      <c r="X684" s="7"/>
      <c r="Y684" s="7"/>
      <c r="Z684" s="7"/>
      <c r="AA684" s="7"/>
      <c r="AB684" s="7"/>
      <c r="AC684" s="7" t="s">
        <v>478</v>
      </c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T684" s="2" t="s">
        <v>478</v>
      </c>
      <c r="BT684" s="2" t="s">
        <v>478</v>
      </c>
      <c r="CH684" s="2" t="s">
        <v>478</v>
      </c>
    </row>
    <row r="685" spans="1:69" ht="12.75">
      <c r="A685" s="2"/>
      <c r="B685" s="3" t="s">
        <v>209</v>
      </c>
      <c r="C685" s="3" t="s">
        <v>1605</v>
      </c>
      <c r="D685" s="3" t="s">
        <v>1620</v>
      </c>
      <c r="E685" s="3" t="s">
        <v>420</v>
      </c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 t="s">
        <v>478</v>
      </c>
      <c r="Q685" s="2"/>
      <c r="R685" s="2"/>
      <c r="S685" s="2"/>
      <c r="T685" s="2" t="s">
        <v>480</v>
      </c>
      <c r="U685" s="2"/>
      <c r="V685"/>
      <c r="W685"/>
      <c r="X685" s="2"/>
      <c r="Y685" s="2"/>
      <c r="Z685" s="2"/>
      <c r="AA685" s="2"/>
      <c r="AB685" s="2"/>
      <c r="AC685" s="2"/>
      <c r="AD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 t="s">
        <v>478</v>
      </c>
      <c r="AR685" s="2" t="s">
        <v>478</v>
      </c>
      <c r="AV685" s="2" t="s">
        <v>478</v>
      </c>
      <c r="BF685" s="2" t="s">
        <v>478</v>
      </c>
      <c r="BQ685" s="2" t="s">
        <v>478</v>
      </c>
    </row>
    <row r="686" spans="1:43" ht="12.75">
      <c r="A686" s="2"/>
      <c r="B686" s="3" t="s">
        <v>2144</v>
      </c>
      <c r="C686" s="3" t="s">
        <v>2128</v>
      </c>
      <c r="D686" s="3" t="s">
        <v>1620</v>
      </c>
      <c r="E686" s="3" t="s">
        <v>2389</v>
      </c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/>
      <c r="W686"/>
      <c r="X686" s="2"/>
      <c r="Y686" s="2"/>
      <c r="Z686" s="2"/>
      <c r="AA686" s="2"/>
      <c r="AB686" s="2"/>
      <c r="AC686" s="2"/>
      <c r="AD686" s="2"/>
      <c r="AE686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Q686"/>
    </row>
    <row r="687" spans="1:83" ht="12.75">
      <c r="A687" s="2"/>
      <c r="B687" s="3" t="s">
        <v>1687</v>
      </c>
      <c r="C687" s="3" t="s">
        <v>1605</v>
      </c>
      <c r="D687" s="3" t="s">
        <v>1999</v>
      </c>
      <c r="E687" s="3" t="s">
        <v>1997</v>
      </c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 t="s">
        <v>478</v>
      </c>
      <c r="Q687" s="2"/>
      <c r="R687" s="2"/>
      <c r="S687" s="2"/>
      <c r="T687" s="2" t="s">
        <v>480</v>
      </c>
      <c r="U687" s="2"/>
      <c r="V687"/>
      <c r="W687"/>
      <c r="X687" s="2"/>
      <c r="Y687" s="2"/>
      <c r="Z687" s="2"/>
      <c r="AA687" s="2"/>
      <c r="AB687" s="2"/>
      <c r="AC687" s="2"/>
      <c r="AD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U687" s="2" t="s">
        <v>478</v>
      </c>
      <c r="AX687" s="2" t="s">
        <v>478</v>
      </c>
      <c r="BD687" s="2" t="s">
        <v>478</v>
      </c>
      <c r="CE687" s="2" t="s">
        <v>478</v>
      </c>
    </row>
    <row r="688" spans="1:83" ht="12.75">
      <c r="A688" s="2"/>
      <c r="B688" s="3" t="s">
        <v>1687</v>
      </c>
      <c r="C688" s="3" t="s">
        <v>1605</v>
      </c>
      <c r="D688" s="3" t="s">
        <v>1999</v>
      </c>
      <c r="E688" s="3" t="s">
        <v>1078</v>
      </c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 t="s">
        <v>478</v>
      </c>
      <c r="Q688" s="2"/>
      <c r="R688" s="2"/>
      <c r="S688" s="2"/>
      <c r="T688" s="2" t="s">
        <v>480</v>
      </c>
      <c r="U688" s="2"/>
      <c r="V688"/>
      <c r="W688"/>
      <c r="X688" s="2"/>
      <c r="Y688" s="2"/>
      <c r="Z688" s="2"/>
      <c r="AA688" s="2"/>
      <c r="AB688" s="2"/>
      <c r="AC688" s="2"/>
      <c r="AD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U688" s="2" t="s">
        <v>478</v>
      </c>
      <c r="AX688" s="2" t="s">
        <v>478</v>
      </c>
      <c r="BD688" s="2" t="s">
        <v>478</v>
      </c>
      <c r="CE688" s="2" t="s">
        <v>478</v>
      </c>
    </row>
    <row r="689" spans="1:61" ht="12.75">
      <c r="A689" s="2"/>
      <c r="B689" s="3" t="s">
        <v>1202</v>
      </c>
      <c r="C689" s="3" t="s">
        <v>1605</v>
      </c>
      <c r="D689" s="3" t="s">
        <v>1999</v>
      </c>
      <c r="E689" s="3" t="s">
        <v>1098</v>
      </c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 t="s">
        <v>478</v>
      </c>
      <c r="Q689" s="2"/>
      <c r="R689" s="2"/>
      <c r="S689" s="2"/>
      <c r="T689" s="2" t="s">
        <v>480</v>
      </c>
      <c r="U689" s="2"/>
      <c r="V689"/>
      <c r="W689"/>
      <c r="X689" s="2" t="s">
        <v>478</v>
      </c>
      <c r="Y689" s="2"/>
      <c r="Z689" s="2"/>
      <c r="AA689" s="2"/>
      <c r="AB689" s="2"/>
      <c r="AC689" s="2"/>
      <c r="AD689" s="2"/>
      <c r="AF689" s="2"/>
      <c r="AG689" s="2"/>
      <c r="AH689" s="2"/>
      <c r="AI689" s="2"/>
      <c r="AJ689" s="2"/>
      <c r="AK689" s="2"/>
      <c r="AL689" s="2" t="s">
        <v>478</v>
      </c>
      <c r="AM689" s="2"/>
      <c r="AN689" s="2"/>
      <c r="AO689" s="2"/>
      <c r="AV689" s="2" t="s">
        <v>478</v>
      </c>
      <c r="BC689" s="2" t="s">
        <v>478</v>
      </c>
      <c r="BH689" s="2" t="s">
        <v>478</v>
      </c>
      <c r="BI689" s="2" t="s">
        <v>478</v>
      </c>
    </row>
    <row r="690" spans="1:55" ht="12.75">
      <c r="A690" s="2"/>
      <c r="B690" s="3" t="s">
        <v>2440</v>
      </c>
      <c r="C690" s="3" t="s">
        <v>1605</v>
      </c>
      <c r="D690" s="3" t="s">
        <v>1620</v>
      </c>
      <c r="E690" s="3" t="s">
        <v>1718</v>
      </c>
      <c r="F690" s="2"/>
      <c r="G690" s="2"/>
      <c r="H690" s="2"/>
      <c r="I690" s="2"/>
      <c r="J690" s="2" t="s">
        <v>478</v>
      </c>
      <c r="K690" s="2"/>
      <c r="L690" s="2"/>
      <c r="M690" s="2"/>
      <c r="N690" s="2"/>
      <c r="O690" s="2"/>
      <c r="P690" s="2"/>
      <c r="Q690" s="2"/>
      <c r="R690" s="2"/>
      <c r="S690" s="2"/>
      <c r="T690" s="2" t="s">
        <v>480</v>
      </c>
      <c r="U690" s="2"/>
      <c r="V690"/>
      <c r="W690"/>
      <c r="X690" s="2"/>
      <c r="Y690" s="2"/>
      <c r="Z690" s="2"/>
      <c r="AA690" s="2"/>
      <c r="AB690" s="2"/>
      <c r="AC690" s="2"/>
      <c r="AD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 t="s">
        <v>478</v>
      </c>
      <c r="AQ690" s="2" t="s">
        <v>478</v>
      </c>
      <c r="AX690" s="2" t="s">
        <v>478</v>
      </c>
      <c r="BC690" s="2" t="s">
        <v>478</v>
      </c>
    </row>
    <row r="691" spans="1:73" ht="12.75">
      <c r="A691" s="2"/>
      <c r="B691" s="3" t="s">
        <v>1688</v>
      </c>
      <c r="C691" s="3" t="s">
        <v>1605</v>
      </c>
      <c r="D691" s="3" t="s">
        <v>1999</v>
      </c>
      <c r="E691" s="3" t="s">
        <v>1997</v>
      </c>
      <c r="F691" s="2"/>
      <c r="G691" s="2"/>
      <c r="H691" s="2"/>
      <c r="I691" s="2"/>
      <c r="J691" s="2" t="s">
        <v>478</v>
      </c>
      <c r="K691" s="2"/>
      <c r="L691" s="2"/>
      <c r="M691" s="2"/>
      <c r="N691" s="2"/>
      <c r="O691" s="2"/>
      <c r="P691" s="2"/>
      <c r="Q691" s="2"/>
      <c r="R691" s="2"/>
      <c r="S691" s="2"/>
      <c r="T691" s="2" t="s">
        <v>480</v>
      </c>
      <c r="U691" s="2"/>
      <c r="V691"/>
      <c r="W691"/>
      <c r="X691" s="2"/>
      <c r="Y691" s="2"/>
      <c r="Z691" s="2"/>
      <c r="AA691" s="2"/>
      <c r="AB691" s="2"/>
      <c r="AC691" s="2"/>
      <c r="AD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R691" s="2" t="s">
        <v>478</v>
      </c>
      <c r="AV691" s="2" t="s">
        <v>478</v>
      </c>
      <c r="BH691" s="2" t="s">
        <v>478</v>
      </c>
      <c r="BU691" s="2" t="s">
        <v>478</v>
      </c>
    </row>
    <row r="692" spans="1:73" ht="12.75">
      <c r="A692" s="2"/>
      <c r="B692" s="3" t="s">
        <v>1688</v>
      </c>
      <c r="C692" s="3" t="s">
        <v>1605</v>
      </c>
      <c r="D692" s="3" t="s">
        <v>1999</v>
      </c>
      <c r="E692" s="3" t="s">
        <v>1078</v>
      </c>
      <c r="F692" s="2"/>
      <c r="G692" s="2"/>
      <c r="H692" s="2"/>
      <c r="I692" s="2"/>
      <c r="J692" s="2" t="s">
        <v>478</v>
      </c>
      <c r="K692" s="2"/>
      <c r="L692" s="2"/>
      <c r="M692" s="2"/>
      <c r="N692" s="2"/>
      <c r="O692" s="2"/>
      <c r="P692" s="2"/>
      <c r="Q692" s="2"/>
      <c r="R692" s="2"/>
      <c r="S692" s="2"/>
      <c r="T692" s="2" t="s">
        <v>480</v>
      </c>
      <c r="U692" s="2"/>
      <c r="V692"/>
      <c r="W692"/>
      <c r="X692" s="2"/>
      <c r="Y692" s="2"/>
      <c r="Z692" s="2"/>
      <c r="AA692" s="2"/>
      <c r="AB692" s="2"/>
      <c r="AC692" s="2"/>
      <c r="AD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R692" s="2" t="s">
        <v>478</v>
      </c>
      <c r="AV692" s="2" t="s">
        <v>478</v>
      </c>
      <c r="BH692" s="2" t="s">
        <v>478</v>
      </c>
      <c r="BU692" s="2" t="s">
        <v>478</v>
      </c>
    </row>
    <row r="693" spans="1:61" ht="12.75">
      <c r="A693" s="2"/>
      <c r="B693" s="3" t="s">
        <v>2571</v>
      </c>
      <c r="C693" s="3" t="s">
        <v>1605</v>
      </c>
      <c r="D693" s="3" t="s">
        <v>2586</v>
      </c>
      <c r="E693" s="3" t="s">
        <v>2587</v>
      </c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 t="s">
        <v>478</v>
      </c>
      <c r="Q693" s="2"/>
      <c r="R693" s="2"/>
      <c r="S693" s="2"/>
      <c r="T693" s="2" t="s">
        <v>480</v>
      </c>
      <c r="U693" s="2"/>
      <c r="V693"/>
      <c r="W693"/>
      <c r="X693" s="2"/>
      <c r="Y693" s="2"/>
      <c r="Z693" s="2"/>
      <c r="AA693" s="2"/>
      <c r="AB693" s="2"/>
      <c r="AC693" s="2"/>
      <c r="AD693" s="2"/>
      <c r="AF693" s="2"/>
      <c r="AG693" s="2"/>
      <c r="AH693" s="2"/>
      <c r="AI693" s="2" t="s">
        <v>2464</v>
      </c>
      <c r="AJ693" s="2"/>
      <c r="AK693" s="2"/>
      <c r="AL693" s="2"/>
      <c r="AM693" s="2"/>
      <c r="AN693" s="2"/>
      <c r="AO693" s="2"/>
      <c r="AU693" s="2" t="s">
        <v>478</v>
      </c>
      <c r="AX693" s="2" t="s">
        <v>478</v>
      </c>
      <c r="BH693" s="2" t="s">
        <v>478</v>
      </c>
      <c r="BI693" s="2" t="s">
        <v>478</v>
      </c>
    </row>
    <row r="694" spans="1:83" ht="12.75">
      <c r="A694" s="2"/>
      <c r="B694" s="3" t="s">
        <v>2399</v>
      </c>
      <c r="C694" s="3" t="s">
        <v>1605</v>
      </c>
      <c r="D694" s="3" t="s">
        <v>2404</v>
      </c>
      <c r="E694" s="3" t="s">
        <v>2405</v>
      </c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 t="s">
        <v>478</v>
      </c>
      <c r="R694" s="2"/>
      <c r="S694" s="2" t="s">
        <v>478</v>
      </c>
      <c r="T694" s="2" t="s">
        <v>480</v>
      </c>
      <c r="U694" s="2"/>
      <c r="V694"/>
      <c r="W694"/>
      <c r="X694" s="2" t="s">
        <v>478</v>
      </c>
      <c r="Y694" s="2"/>
      <c r="Z694" s="2"/>
      <c r="AA694" s="2"/>
      <c r="AB694" s="2"/>
      <c r="AC694" s="2"/>
      <c r="AD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U694" s="2" t="s">
        <v>478</v>
      </c>
      <c r="AX694" s="2" t="s">
        <v>478</v>
      </c>
      <c r="BD694" s="2" t="s">
        <v>478</v>
      </c>
      <c r="BQ694" s="2" t="s">
        <v>478</v>
      </c>
      <c r="CE694" s="2" t="s">
        <v>478</v>
      </c>
    </row>
    <row r="695" spans="1:83" ht="12.75">
      <c r="A695" s="2"/>
      <c r="B695" s="3" t="s">
        <v>2399</v>
      </c>
      <c r="C695" s="3" t="s">
        <v>1605</v>
      </c>
      <c r="D695" s="3" t="s">
        <v>1998</v>
      </c>
      <c r="E695" s="3" t="s">
        <v>1490</v>
      </c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 t="s">
        <v>478</v>
      </c>
      <c r="R695" s="2"/>
      <c r="S695" s="2" t="s">
        <v>478</v>
      </c>
      <c r="T695" s="2" t="s">
        <v>480</v>
      </c>
      <c r="U695" s="2"/>
      <c r="V695"/>
      <c r="W695"/>
      <c r="X695" s="2" t="s">
        <v>478</v>
      </c>
      <c r="Y695" s="2"/>
      <c r="Z695" s="2"/>
      <c r="AA695" s="2"/>
      <c r="AB695" s="2"/>
      <c r="AC695" s="2"/>
      <c r="AD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U695" s="2" t="s">
        <v>478</v>
      </c>
      <c r="AX695" s="2" t="s">
        <v>478</v>
      </c>
      <c r="BD695" s="2" t="s">
        <v>478</v>
      </c>
      <c r="BQ695" s="2" t="s">
        <v>478</v>
      </c>
      <c r="CE695" s="2" t="s">
        <v>478</v>
      </c>
    </row>
    <row r="696" spans="1:83" ht="12.75">
      <c r="A696" s="2"/>
      <c r="B696" s="3" t="s">
        <v>2399</v>
      </c>
      <c r="C696" s="3" t="s">
        <v>1605</v>
      </c>
      <c r="D696" s="3" t="s">
        <v>447</v>
      </c>
      <c r="E696" s="3" t="s">
        <v>43</v>
      </c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 t="s">
        <v>478</v>
      </c>
      <c r="R696" s="2"/>
      <c r="S696" s="2" t="s">
        <v>478</v>
      </c>
      <c r="T696" s="2" t="s">
        <v>480</v>
      </c>
      <c r="U696" s="2"/>
      <c r="V696"/>
      <c r="W696"/>
      <c r="X696" s="2" t="s">
        <v>478</v>
      </c>
      <c r="Y696" s="2"/>
      <c r="Z696" s="2"/>
      <c r="AA696" s="2"/>
      <c r="AB696" s="2"/>
      <c r="AC696" s="2"/>
      <c r="AD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U696" s="2" t="s">
        <v>478</v>
      </c>
      <c r="AX696" s="2" t="s">
        <v>478</v>
      </c>
      <c r="BD696" s="2" t="s">
        <v>478</v>
      </c>
      <c r="BQ696" s="2" t="s">
        <v>478</v>
      </c>
      <c r="CE696" s="2" t="s">
        <v>478</v>
      </c>
    </row>
    <row r="697" spans="1:86" ht="12.75">
      <c r="A697" s="2"/>
      <c r="B697" s="6" t="s">
        <v>2284</v>
      </c>
      <c r="C697" s="6" t="s">
        <v>1605</v>
      </c>
      <c r="D697" s="6" t="s">
        <v>1071</v>
      </c>
      <c r="E697" s="6" t="s">
        <v>1026</v>
      </c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 t="s">
        <v>478</v>
      </c>
      <c r="Q697" s="2"/>
      <c r="R697" s="2"/>
      <c r="S697" s="2"/>
      <c r="T697" s="2" t="s">
        <v>480</v>
      </c>
      <c r="U697" s="2"/>
      <c r="X697" s="2"/>
      <c r="Y697" s="2"/>
      <c r="Z697" s="2"/>
      <c r="AA697" s="2"/>
      <c r="AB697" s="2"/>
      <c r="AC697" s="2"/>
      <c r="AD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X697" s="2" t="s">
        <v>478</v>
      </c>
      <c r="BD697" s="2" t="s">
        <v>478</v>
      </c>
      <c r="CE697" s="2" t="s">
        <v>478</v>
      </c>
      <c r="CH697" s="2" t="s">
        <v>478</v>
      </c>
    </row>
    <row r="698" spans="1:43" ht="12.75">
      <c r="A698" s="2"/>
      <c r="B698" s="3" t="s">
        <v>2142</v>
      </c>
      <c r="C698" s="3" t="s">
        <v>1615</v>
      </c>
      <c r="D698" s="3" t="s">
        <v>1998</v>
      </c>
      <c r="E698" s="3" t="s">
        <v>2389</v>
      </c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/>
      <c r="W698"/>
      <c r="X698" s="2" t="s">
        <v>478</v>
      </c>
      <c r="Y698" s="2"/>
      <c r="Z698" s="2"/>
      <c r="AA698" s="2"/>
      <c r="AB698" s="2"/>
      <c r="AC698" s="2"/>
      <c r="AD698" s="2"/>
      <c r="AE698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Q698"/>
    </row>
    <row r="699" spans="1:86" ht="12.75">
      <c r="A699" s="2"/>
      <c r="B699" s="3" t="s">
        <v>1468</v>
      </c>
      <c r="C699" s="3" t="s">
        <v>1605</v>
      </c>
      <c r="D699" s="3" t="s">
        <v>1620</v>
      </c>
      <c r="E699" s="3" t="s">
        <v>1490</v>
      </c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 t="s">
        <v>478</v>
      </c>
      <c r="S699" s="2" t="s">
        <v>478</v>
      </c>
      <c r="T699" s="2" t="s">
        <v>483</v>
      </c>
      <c r="U699" s="2"/>
      <c r="V699"/>
      <c r="W699"/>
      <c r="X699" s="2"/>
      <c r="Y699" s="2"/>
      <c r="Z699" s="2"/>
      <c r="AA699" s="2"/>
      <c r="AB699" s="2"/>
      <c r="AC699" s="2"/>
      <c r="AD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 t="s">
        <v>478</v>
      </c>
      <c r="AW699" s="2" t="s">
        <v>478</v>
      </c>
      <c r="BJ699" s="2" t="s">
        <v>478</v>
      </c>
      <c r="CE699" s="2" t="s">
        <v>478</v>
      </c>
      <c r="CH699" s="2" t="s">
        <v>478</v>
      </c>
    </row>
    <row r="700" spans="1:43" ht="12.75">
      <c r="A700" s="2"/>
      <c r="B700" s="3" t="s">
        <v>210</v>
      </c>
      <c r="C700" s="3" t="s">
        <v>1601</v>
      </c>
      <c r="D700" s="3" t="s">
        <v>1999</v>
      </c>
      <c r="E700" s="3" t="s">
        <v>420</v>
      </c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/>
      <c r="W700"/>
      <c r="X700" s="2"/>
      <c r="Y700" s="2"/>
      <c r="Z700" s="2"/>
      <c r="AA700" s="2"/>
      <c r="AB700" s="2"/>
      <c r="AC700" s="2"/>
      <c r="AD700" s="2"/>
      <c r="AE700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Q700"/>
    </row>
    <row r="701" spans="1:43" ht="12.75">
      <c r="A701" s="2"/>
      <c r="B701" s="3" t="s">
        <v>2143</v>
      </c>
      <c r="C701" s="3" t="s">
        <v>1615</v>
      </c>
      <c r="D701" s="3" t="s">
        <v>1620</v>
      </c>
      <c r="E701" s="3" t="s">
        <v>2389</v>
      </c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/>
      <c r="W701"/>
      <c r="X701" s="2" t="s">
        <v>478</v>
      </c>
      <c r="Y701" s="2"/>
      <c r="Z701" s="2"/>
      <c r="AA701" s="2"/>
      <c r="AB701" s="2"/>
      <c r="AC701" s="2"/>
      <c r="AD701" s="2"/>
      <c r="AE701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Q701"/>
    </row>
    <row r="702" spans="1:43" ht="12.75">
      <c r="A702" s="2"/>
      <c r="B702" s="3" t="s">
        <v>644</v>
      </c>
      <c r="C702" s="3" t="s">
        <v>1630</v>
      </c>
      <c r="D702" s="3" t="s">
        <v>1999</v>
      </c>
      <c r="E702" s="3" t="s">
        <v>769</v>
      </c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W702" s="2" t="s">
        <v>478</v>
      </c>
      <c r="X702" s="2"/>
      <c r="Y702" s="2"/>
      <c r="Z702" s="2"/>
      <c r="AA702" s="2"/>
      <c r="AB702" s="2"/>
      <c r="AC702" s="2"/>
      <c r="AD702" s="2"/>
      <c r="AE70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Q702"/>
    </row>
    <row r="703" spans="1:87" ht="12.75">
      <c r="A703" s="2"/>
      <c r="B703" s="3" t="s">
        <v>2019</v>
      </c>
      <c r="C703" s="3" t="s">
        <v>1605</v>
      </c>
      <c r="D703" s="3" t="s">
        <v>1999</v>
      </c>
      <c r="E703" s="3" t="s">
        <v>2119</v>
      </c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 t="s">
        <v>478</v>
      </c>
      <c r="R703" s="2"/>
      <c r="S703" s="2"/>
      <c r="T703" s="2" t="s">
        <v>480</v>
      </c>
      <c r="U703" s="2"/>
      <c r="V703"/>
      <c r="W703"/>
      <c r="X703" s="2"/>
      <c r="Y703" s="2"/>
      <c r="Z703" s="2"/>
      <c r="AA703" s="2"/>
      <c r="AB703" s="2"/>
      <c r="AC703" s="2"/>
      <c r="AD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T703" s="2" t="s">
        <v>478</v>
      </c>
      <c r="BC703" s="2" t="s">
        <v>478</v>
      </c>
      <c r="CI703" s="2" t="s">
        <v>478</v>
      </c>
    </row>
    <row r="704" spans="1:86" ht="12.75">
      <c r="A704" s="2"/>
      <c r="B704" s="6" t="s">
        <v>1327</v>
      </c>
      <c r="C704" s="6" t="s">
        <v>1605</v>
      </c>
      <c r="D704" s="6" t="s">
        <v>1071</v>
      </c>
      <c r="E704" s="6" t="s">
        <v>759</v>
      </c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 t="s">
        <v>478</v>
      </c>
      <c r="Q704" s="7"/>
      <c r="R704" s="7"/>
      <c r="S704" s="7"/>
      <c r="T704" s="2" t="s">
        <v>480</v>
      </c>
      <c r="U704" s="2"/>
      <c r="V704" s="7"/>
      <c r="W704" s="7"/>
      <c r="X704" s="7"/>
      <c r="Y704" s="7"/>
      <c r="Z704" s="7"/>
      <c r="AA704" s="7"/>
      <c r="AB704" s="7"/>
      <c r="AC704" s="7" t="s">
        <v>478</v>
      </c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T704" s="2" t="s">
        <v>478</v>
      </c>
      <c r="AY704" s="2" t="s">
        <v>478</v>
      </c>
      <c r="CH704" s="2" t="s">
        <v>478</v>
      </c>
    </row>
    <row r="705" spans="1:41" ht="12.75">
      <c r="A705" s="2"/>
      <c r="B705" s="6" t="s">
        <v>2206</v>
      </c>
      <c r="C705" s="6" t="s">
        <v>1615</v>
      </c>
      <c r="D705" s="6" t="s">
        <v>1620</v>
      </c>
      <c r="E705" s="6" t="s">
        <v>1026</v>
      </c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X705" s="2"/>
      <c r="Y705" s="2"/>
      <c r="Z705" s="2"/>
      <c r="AA705" s="2"/>
      <c r="AB705" s="2"/>
      <c r="AC705" s="2"/>
      <c r="AD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1:86" ht="12.75">
      <c r="A706" s="2"/>
      <c r="B706" s="3" t="s">
        <v>211</v>
      </c>
      <c r="C706" s="3" t="s">
        <v>1605</v>
      </c>
      <c r="D706" s="3" t="s">
        <v>1998</v>
      </c>
      <c r="E706" s="3" t="s">
        <v>420</v>
      </c>
      <c r="F706" s="2"/>
      <c r="G706" s="2"/>
      <c r="H706" s="2" t="s">
        <v>478</v>
      </c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 t="s">
        <v>480</v>
      </c>
      <c r="U706" s="2"/>
      <c r="V706"/>
      <c r="W706"/>
      <c r="X706" s="2"/>
      <c r="Y706" s="2"/>
      <c r="Z706" s="2"/>
      <c r="AA706" s="2"/>
      <c r="AB706" s="2"/>
      <c r="AC706" s="2"/>
      <c r="AD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W706" s="2" t="s">
        <v>478</v>
      </c>
      <c r="BH706" s="2" t="s">
        <v>478</v>
      </c>
      <c r="BJ706" s="2" t="s">
        <v>478</v>
      </c>
      <c r="BT706" s="2" t="s">
        <v>478</v>
      </c>
      <c r="BX706" s="2" t="s">
        <v>478</v>
      </c>
      <c r="CH706" s="2" t="s">
        <v>478</v>
      </c>
    </row>
    <row r="707" spans="1:86" ht="12.75">
      <c r="A707" s="2"/>
      <c r="B707" s="3" t="s">
        <v>211</v>
      </c>
      <c r="C707" s="3" t="s">
        <v>1605</v>
      </c>
      <c r="D707" s="3" t="s">
        <v>446</v>
      </c>
      <c r="E707" s="3" t="s">
        <v>43</v>
      </c>
      <c r="F707" s="2"/>
      <c r="G707" s="2"/>
      <c r="H707" s="2" t="s">
        <v>478</v>
      </c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 t="s">
        <v>480</v>
      </c>
      <c r="U707" s="2"/>
      <c r="V707"/>
      <c r="W707"/>
      <c r="X707" s="2"/>
      <c r="Y707" s="2"/>
      <c r="Z707" s="2"/>
      <c r="AA707" s="2"/>
      <c r="AB707" s="2"/>
      <c r="AC707" s="2"/>
      <c r="AD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W707" s="2" t="s">
        <v>478</v>
      </c>
      <c r="BH707" s="2" t="s">
        <v>478</v>
      </c>
      <c r="BJ707" s="2" t="s">
        <v>478</v>
      </c>
      <c r="BT707" s="2" t="s">
        <v>478</v>
      </c>
      <c r="BX707" s="2" t="s">
        <v>478</v>
      </c>
      <c r="CH707" s="2" t="s">
        <v>478</v>
      </c>
    </row>
    <row r="708" spans="1:86" ht="12.75">
      <c r="A708" s="2"/>
      <c r="B708" s="3" t="s">
        <v>495</v>
      </c>
      <c r="C708" s="3" t="s">
        <v>1605</v>
      </c>
      <c r="D708" s="3" t="s">
        <v>1619</v>
      </c>
      <c r="E708" s="3" t="s">
        <v>498</v>
      </c>
      <c r="F708" s="2"/>
      <c r="G708" s="2" t="s">
        <v>478</v>
      </c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 t="s">
        <v>480</v>
      </c>
      <c r="U708" s="2"/>
      <c r="V708"/>
      <c r="W708"/>
      <c r="X708" s="2" t="s">
        <v>478</v>
      </c>
      <c r="Y708" s="2"/>
      <c r="Z708" s="2"/>
      <c r="AA708" s="2"/>
      <c r="AB708" s="2"/>
      <c r="AC708" s="2"/>
      <c r="AD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W708" s="2" t="s">
        <v>478</v>
      </c>
      <c r="BH708" s="2" t="s">
        <v>478</v>
      </c>
      <c r="BJ708" s="2" t="s">
        <v>478</v>
      </c>
      <c r="BT708" s="2" t="s">
        <v>478</v>
      </c>
      <c r="BX708" s="2" t="s">
        <v>478</v>
      </c>
      <c r="CH708" s="2" t="s">
        <v>478</v>
      </c>
    </row>
    <row r="709" spans="1:55" ht="12.75">
      <c r="A709" s="2"/>
      <c r="B709" s="3" t="s">
        <v>1689</v>
      </c>
      <c r="C709" s="3" t="s">
        <v>1605</v>
      </c>
      <c r="D709" s="3" t="s">
        <v>1620</v>
      </c>
      <c r="E709" s="3" t="s">
        <v>1997</v>
      </c>
      <c r="F709" s="2"/>
      <c r="G709" s="2"/>
      <c r="H709" s="2"/>
      <c r="I709" s="2"/>
      <c r="J709" s="2"/>
      <c r="K709" s="2"/>
      <c r="L709" s="2"/>
      <c r="M709" s="2"/>
      <c r="N709" s="2" t="s">
        <v>478</v>
      </c>
      <c r="O709" s="2"/>
      <c r="P709" s="2"/>
      <c r="Q709" s="2"/>
      <c r="R709" s="2"/>
      <c r="S709" s="2"/>
      <c r="T709" s="2" t="s">
        <v>480</v>
      </c>
      <c r="U709" s="2"/>
      <c r="V709"/>
      <c r="W709"/>
      <c r="X709" s="2"/>
      <c r="Y709" s="2"/>
      <c r="Z709" s="2"/>
      <c r="AA709" s="2"/>
      <c r="AB709" s="2"/>
      <c r="AC709" s="2"/>
      <c r="AD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 t="s">
        <v>478</v>
      </c>
      <c r="AQ709" s="2" t="s">
        <v>478</v>
      </c>
      <c r="AX709" s="2" t="s">
        <v>478</v>
      </c>
      <c r="BC709" s="2" t="s">
        <v>478</v>
      </c>
    </row>
    <row r="710" spans="1:55" ht="12.75">
      <c r="A710" s="2"/>
      <c r="B710" s="3" t="s">
        <v>1689</v>
      </c>
      <c r="C710" s="3" t="s">
        <v>1605</v>
      </c>
      <c r="D710" s="3" t="s">
        <v>1620</v>
      </c>
      <c r="E710" s="3" t="s">
        <v>1078</v>
      </c>
      <c r="F710" s="2"/>
      <c r="G710" s="2"/>
      <c r="H710" s="2"/>
      <c r="I710" s="2"/>
      <c r="J710" s="2"/>
      <c r="K710" s="2"/>
      <c r="L710" s="2"/>
      <c r="M710" s="2"/>
      <c r="N710" s="2" t="s">
        <v>478</v>
      </c>
      <c r="O710" s="2"/>
      <c r="P710" s="2"/>
      <c r="Q710" s="2"/>
      <c r="R710" s="2"/>
      <c r="S710" s="2"/>
      <c r="T710" s="2" t="s">
        <v>480</v>
      </c>
      <c r="U710" s="2"/>
      <c r="V710"/>
      <c r="W710"/>
      <c r="X710" s="2"/>
      <c r="Y710" s="2"/>
      <c r="Z710" s="2"/>
      <c r="AA710" s="2"/>
      <c r="AB710" s="2"/>
      <c r="AC710" s="2"/>
      <c r="AD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 t="s">
        <v>478</v>
      </c>
      <c r="AQ710" s="2" t="s">
        <v>478</v>
      </c>
      <c r="AX710" s="2" t="s">
        <v>478</v>
      </c>
      <c r="BC710" s="2" t="s">
        <v>478</v>
      </c>
    </row>
    <row r="711" spans="1:64" ht="12.75">
      <c r="A711" s="2"/>
      <c r="B711" s="3" t="s">
        <v>981</v>
      </c>
      <c r="C711" s="3" t="s">
        <v>1605</v>
      </c>
      <c r="D711" s="3" t="s">
        <v>1071</v>
      </c>
      <c r="E711" s="3" t="s">
        <v>925</v>
      </c>
      <c r="F711" s="2"/>
      <c r="G711" s="2"/>
      <c r="H711" s="2"/>
      <c r="I711" s="2"/>
      <c r="J711" s="2" t="s">
        <v>478</v>
      </c>
      <c r="K711" s="2"/>
      <c r="L711" s="2"/>
      <c r="M711" s="2"/>
      <c r="N711" s="2"/>
      <c r="O711" s="2"/>
      <c r="P711" s="2"/>
      <c r="Q711" s="2"/>
      <c r="R711" s="2"/>
      <c r="S711" s="2"/>
      <c r="T711" s="2" t="s">
        <v>480</v>
      </c>
      <c r="U711" s="2"/>
      <c r="V711"/>
      <c r="W711"/>
      <c r="X711" s="2"/>
      <c r="Y711" s="2"/>
      <c r="Z711" s="2"/>
      <c r="AA711" s="2"/>
      <c r="AB711" s="2"/>
      <c r="AC711" s="2"/>
      <c r="AD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X711" s="2" t="s">
        <v>478</v>
      </c>
      <c r="AY711" s="2" t="s">
        <v>478</v>
      </c>
      <c r="BA711" s="2" t="s">
        <v>478</v>
      </c>
      <c r="BL711" s="2" t="s">
        <v>478</v>
      </c>
    </row>
    <row r="712" spans="1:43" ht="12.75">
      <c r="A712" s="2"/>
      <c r="B712" s="3" t="s">
        <v>212</v>
      </c>
      <c r="C712" s="3" t="s">
        <v>1630</v>
      </c>
      <c r="D712" s="3" t="s">
        <v>1999</v>
      </c>
      <c r="E712" s="3" t="s">
        <v>420</v>
      </c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 t="s">
        <v>478</v>
      </c>
      <c r="X712" s="2"/>
      <c r="Y712" s="2"/>
      <c r="Z712" s="2"/>
      <c r="AA712" s="2"/>
      <c r="AB712" s="2"/>
      <c r="AC712" s="2"/>
      <c r="AD712" s="2"/>
      <c r="AE71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Q712"/>
    </row>
    <row r="713" spans="1:79" ht="12.75">
      <c r="A713" s="2"/>
      <c r="B713" s="3" t="s">
        <v>699</v>
      </c>
      <c r="C713" s="3" t="s">
        <v>1605</v>
      </c>
      <c r="D713" s="3" t="s">
        <v>1620</v>
      </c>
      <c r="E713" s="3" t="s">
        <v>769</v>
      </c>
      <c r="F713" s="2"/>
      <c r="G713" s="2"/>
      <c r="H713" s="2"/>
      <c r="I713" s="2" t="s">
        <v>478</v>
      </c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 t="s">
        <v>480</v>
      </c>
      <c r="U713" s="2"/>
      <c r="V713"/>
      <c r="W713"/>
      <c r="X713" s="2"/>
      <c r="Y713" s="2"/>
      <c r="Z713" s="2"/>
      <c r="AA713" s="2"/>
      <c r="AB713" s="2"/>
      <c r="AC713" s="2"/>
      <c r="AD713" s="2"/>
      <c r="AF713" s="2" t="s">
        <v>478</v>
      </c>
      <c r="AG713" s="2"/>
      <c r="AH713" s="2"/>
      <c r="AI713" s="2"/>
      <c r="AJ713" s="2"/>
      <c r="AK713" s="2"/>
      <c r="AL713" s="2"/>
      <c r="AM713" s="2"/>
      <c r="AN713" s="2"/>
      <c r="AO713" s="2"/>
      <c r="AP713" s="2" t="s">
        <v>478</v>
      </c>
      <c r="AU713" s="2" t="s">
        <v>478</v>
      </c>
      <c r="AY713" s="2" t="s">
        <v>478</v>
      </c>
      <c r="BN713" s="2" t="s">
        <v>478</v>
      </c>
      <c r="CA713" s="2" t="s">
        <v>478</v>
      </c>
    </row>
    <row r="714" spans="1:69" ht="12.75">
      <c r="A714" s="2"/>
      <c r="B714" s="6" t="s">
        <v>1328</v>
      </c>
      <c r="C714" s="6" t="s">
        <v>1605</v>
      </c>
      <c r="D714" s="6" t="s">
        <v>1071</v>
      </c>
      <c r="E714" s="6" t="s">
        <v>759</v>
      </c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 t="s">
        <v>478</v>
      </c>
      <c r="Q714" s="7"/>
      <c r="R714" s="7"/>
      <c r="S714" s="7"/>
      <c r="T714" s="2" t="s">
        <v>480</v>
      </c>
      <c r="U714" s="2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T714" s="2" t="s">
        <v>478</v>
      </c>
      <c r="AY714" s="2" t="s">
        <v>478</v>
      </c>
      <c r="BK714" s="2" t="s">
        <v>478</v>
      </c>
      <c r="BQ714" s="2" t="s">
        <v>478</v>
      </c>
    </row>
    <row r="715" spans="1:43" ht="12.75">
      <c r="A715" s="2"/>
      <c r="B715" s="3" t="s">
        <v>213</v>
      </c>
      <c r="C715" s="3" t="s">
        <v>1615</v>
      </c>
      <c r="D715" s="3" t="s">
        <v>1998</v>
      </c>
      <c r="E715" s="3" t="s">
        <v>420</v>
      </c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/>
      <c r="W715"/>
      <c r="X715" s="2"/>
      <c r="Y715" s="2"/>
      <c r="Z715" s="2"/>
      <c r="AA715" s="2"/>
      <c r="AB715" s="2"/>
      <c r="AC715" s="2"/>
      <c r="AD715" s="2"/>
      <c r="AE715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Q715"/>
    </row>
    <row r="716" spans="1:86" ht="12.75">
      <c r="A716" s="2"/>
      <c r="B716" s="3" t="s">
        <v>1690</v>
      </c>
      <c r="C716" s="3" t="s">
        <v>1605</v>
      </c>
      <c r="D716" s="3" t="s">
        <v>1998</v>
      </c>
      <c r="E716" s="3" t="s">
        <v>1997</v>
      </c>
      <c r="F716" s="2"/>
      <c r="G716" s="2"/>
      <c r="H716" s="2"/>
      <c r="I716" s="2"/>
      <c r="J716" s="2"/>
      <c r="K716" s="2"/>
      <c r="L716" s="2"/>
      <c r="M716" s="2"/>
      <c r="N716" s="2" t="s">
        <v>478</v>
      </c>
      <c r="O716" s="2"/>
      <c r="P716" s="2"/>
      <c r="Q716" s="2"/>
      <c r="R716" s="2"/>
      <c r="S716" s="2"/>
      <c r="T716" s="2" t="s">
        <v>480</v>
      </c>
      <c r="U716" s="2"/>
      <c r="V716"/>
      <c r="W716"/>
      <c r="X716" s="2"/>
      <c r="Y716" s="2"/>
      <c r="Z716" s="2"/>
      <c r="AA716" s="2"/>
      <c r="AB716" s="2"/>
      <c r="AC716" s="2"/>
      <c r="AD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Z716" s="2" t="s">
        <v>478</v>
      </c>
      <c r="BH716" s="2" t="s">
        <v>478</v>
      </c>
      <c r="BO716" s="2" t="s">
        <v>478</v>
      </c>
      <c r="BT716" s="2" t="s">
        <v>478</v>
      </c>
      <c r="CH716" s="2" t="s">
        <v>478</v>
      </c>
    </row>
    <row r="717" spans="1:86" ht="12.75">
      <c r="A717" s="2"/>
      <c r="B717" s="3" t="s">
        <v>1690</v>
      </c>
      <c r="C717" s="3" t="s">
        <v>1605</v>
      </c>
      <c r="D717" s="3" t="s">
        <v>1998</v>
      </c>
      <c r="E717" s="3" t="s">
        <v>1078</v>
      </c>
      <c r="F717" s="2"/>
      <c r="G717" s="2"/>
      <c r="H717" s="2"/>
      <c r="I717" s="2"/>
      <c r="J717" s="2"/>
      <c r="K717" s="2"/>
      <c r="L717" s="2"/>
      <c r="M717" s="2"/>
      <c r="N717" s="2" t="s">
        <v>478</v>
      </c>
      <c r="O717" s="2"/>
      <c r="P717" s="2"/>
      <c r="Q717" s="2"/>
      <c r="R717" s="2"/>
      <c r="S717" s="2"/>
      <c r="T717" s="2" t="s">
        <v>480</v>
      </c>
      <c r="U717" s="2"/>
      <c r="V717"/>
      <c r="W717"/>
      <c r="X717" s="2"/>
      <c r="Y717" s="2"/>
      <c r="Z717" s="2"/>
      <c r="AA717" s="2"/>
      <c r="AB717" s="2"/>
      <c r="AC717" s="2"/>
      <c r="AD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Z717" s="2" t="s">
        <v>478</v>
      </c>
      <c r="BH717" s="2" t="s">
        <v>478</v>
      </c>
      <c r="BO717" s="2" t="s">
        <v>478</v>
      </c>
      <c r="BT717" s="2" t="s">
        <v>478</v>
      </c>
      <c r="CH717" s="2" t="s">
        <v>478</v>
      </c>
    </row>
    <row r="718" spans="1:85" ht="12.75">
      <c r="A718" s="2"/>
      <c r="B718" s="3" t="s">
        <v>1212</v>
      </c>
      <c r="C718" s="3" t="s">
        <v>1605</v>
      </c>
      <c r="D718" s="3" t="s">
        <v>1620</v>
      </c>
      <c r="E718" s="3" t="s">
        <v>1098</v>
      </c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 t="s">
        <v>478</v>
      </c>
      <c r="R718" s="2"/>
      <c r="S718" s="2"/>
      <c r="T718" s="2" t="s">
        <v>480</v>
      </c>
      <c r="U718" s="2"/>
      <c r="V718"/>
      <c r="W718"/>
      <c r="X718" s="2" t="s">
        <v>478</v>
      </c>
      <c r="Y718" s="2"/>
      <c r="Z718" s="2"/>
      <c r="AA718" s="2"/>
      <c r="AB718" s="2"/>
      <c r="AC718" s="2"/>
      <c r="AD718" s="2"/>
      <c r="AF718" s="2"/>
      <c r="AG718" s="2"/>
      <c r="AH718" s="2"/>
      <c r="AI718" s="2"/>
      <c r="AJ718" s="2"/>
      <c r="AK718" s="2"/>
      <c r="AL718" s="2" t="s">
        <v>478</v>
      </c>
      <c r="AM718" s="2"/>
      <c r="AN718" s="2"/>
      <c r="AO718" s="2"/>
      <c r="AP718" s="2" t="s">
        <v>478</v>
      </c>
      <c r="AV718" s="2" t="s">
        <v>478</v>
      </c>
      <c r="BF718" s="2" t="s">
        <v>478</v>
      </c>
      <c r="BH718" s="2" t="s">
        <v>478</v>
      </c>
      <c r="CG718" s="2" t="s">
        <v>478</v>
      </c>
    </row>
    <row r="719" spans="1:87" ht="12.75">
      <c r="A719" s="2"/>
      <c r="B719" s="3" t="s">
        <v>725</v>
      </c>
      <c r="C719" s="3" t="s">
        <v>1605</v>
      </c>
      <c r="D719" s="3" t="s">
        <v>1620</v>
      </c>
      <c r="E719" s="3" t="s">
        <v>769</v>
      </c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 t="s">
        <v>478</v>
      </c>
      <c r="R719" s="2"/>
      <c r="S719" s="2"/>
      <c r="T719" s="2" t="s">
        <v>480</v>
      </c>
      <c r="U719" s="2"/>
      <c r="V719"/>
      <c r="W719"/>
      <c r="X719" s="2"/>
      <c r="Y719" s="2"/>
      <c r="Z719" s="2"/>
      <c r="AA719" s="2"/>
      <c r="AB719" s="2"/>
      <c r="AC719" s="2"/>
      <c r="AD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 t="s">
        <v>478</v>
      </c>
      <c r="AX719" s="2" t="s">
        <v>478</v>
      </c>
      <c r="BD719" s="2" t="s">
        <v>478</v>
      </c>
      <c r="BX719" s="2" t="s">
        <v>478</v>
      </c>
      <c r="CI719" s="2" t="s">
        <v>478</v>
      </c>
    </row>
    <row r="720" spans="1:64" ht="12.75">
      <c r="A720" s="2"/>
      <c r="B720" s="6" t="s">
        <v>459</v>
      </c>
      <c r="C720" s="6" t="s">
        <v>1605</v>
      </c>
      <c r="D720" s="6" t="s">
        <v>1999</v>
      </c>
      <c r="E720" s="6" t="s">
        <v>759</v>
      </c>
      <c r="F720" s="7"/>
      <c r="G720" s="7"/>
      <c r="H720" s="7"/>
      <c r="I720" s="7"/>
      <c r="J720" s="7" t="s">
        <v>478</v>
      </c>
      <c r="K720" s="7"/>
      <c r="L720" s="7"/>
      <c r="M720" s="7"/>
      <c r="N720" s="7"/>
      <c r="O720" s="7"/>
      <c r="P720" s="7"/>
      <c r="Q720" s="7"/>
      <c r="R720" s="7"/>
      <c r="S720" s="7" t="s">
        <v>478</v>
      </c>
      <c r="T720" s="2" t="s">
        <v>480</v>
      </c>
      <c r="U720" s="2"/>
      <c r="V720" s="7"/>
      <c r="W720" s="7"/>
      <c r="X720" s="7"/>
      <c r="Y720" s="7"/>
      <c r="Z720" s="7"/>
      <c r="AA720" s="7"/>
      <c r="AB720" s="7"/>
      <c r="AC720" s="7" t="s">
        <v>478</v>
      </c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 t="s">
        <v>478</v>
      </c>
      <c r="AV720" s="2" t="s">
        <v>478</v>
      </c>
      <c r="BF720" s="2" t="s">
        <v>478</v>
      </c>
      <c r="BL720" s="2" t="s">
        <v>478</v>
      </c>
    </row>
    <row r="721" spans="1:48" ht="12.75">
      <c r="A721" s="2"/>
      <c r="B721" s="3" t="s">
        <v>2441</v>
      </c>
      <c r="C721" s="3" t="s">
        <v>1605</v>
      </c>
      <c r="D721" s="3" t="s">
        <v>1999</v>
      </c>
      <c r="E721" s="3" t="s">
        <v>1718</v>
      </c>
      <c r="F721" s="2"/>
      <c r="G721" s="2"/>
      <c r="H721" s="2"/>
      <c r="I721" s="2"/>
      <c r="J721" s="2" t="s">
        <v>478</v>
      </c>
      <c r="K721" s="2"/>
      <c r="L721" s="2"/>
      <c r="M721" s="2"/>
      <c r="N721" s="2"/>
      <c r="O721" s="2"/>
      <c r="P721" s="2"/>
      <c r="Q721" s="2"/>
      <c r="R721" s="2"/>
      <c r="S721" s="2"/>
      <c r="T721" s="2" t="s">
        <v>480</v>
      </c>
      <c r="U721" s="2"/>
      <c r="V721"/>
      <c r="W721"/>
      <c r="X721" s="2"/>
      <c r="Y721" s="2"/>
      <c r="Z721" s="2"/>
      <c r="AA721" s="2"/>
      <c r="AB721" s="2"/>
      <c r="AC721" s="2" t="s">
        <v>478</v>
      </c>
      <c r="AD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 t="s">
        <v>478</v>
      </c>
      <c r="AV721" s="2" t="s">
        <v>478</v>
      </c>
    </row>
    <row r="722" spans="1:43" ht="12.75">
      <c r="A722" s="2"/>
      <c r="B722" s="3" t="s">
        <v>662</v>
      </c>
      <c r="C722" s="3" t="s">
        <v>1615</v>
      </c>
      <c r="D722" s="3" t="s">
        <v>1998</v>
      </c>
      <c r="E722" s="3" t="s">
        <v>769</v>
      </c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/>
      <c r="W722"/>
      <c r="X722" s="2"/>
      <c r="Y722" s="2"/>
      <c r="Z722" s="2"/>
      <c r="AA722" s="2"/>
      <c r="AB722" s="2"/>
      <c r="AC722" s="2"/>
      <c r="AD722" s="2" t="s">
        <v>478</v>
      </c>
      <c r="AE72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Q722"/>
    </row>
    <row r="723" spans="1:43" ht="12.75">
      <c r="A723" s="2"/>
      <c r="B723" s="3" t="s">
        <v>2028</v>
      </c>
      <c r="C723" s="3" t="s">
        <v>1695</v>
      </c>
      <c r="D723" s="3" t="s">
        <v>1998</v>
      </c>
      <c r="E723" s="3" t="s">
        <v>2119</v>
      </c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/>
      <c r="W723"/>
      <c r="X723" s="2"/>
      <c r="Y723" s="2"/>
      <c r="Z723" s="2"/>
      <c r="AA723" s="2"/>
      <c r="AB723" s="2"/>
      <c r="AC723" s="2"/>
      <c r="AD723" s="2"/>
      <c r="AE723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Q723"/>
    </row>
    <row r="724" spans="1:69" ht="12.75">
      <c r="A724" s="2"/>
      <c r="B724" s="3" t="s">
        <v>805</v>
      </c>
      <c r="C724" s="3" t="s">
        <v>1605</v>
      </c>
      <c r="D724" s="3" t="s">
        <v>1620</v>
      </c>
      <c r="E724" s="3" t="s">
        <v>902</v>
      </c>
      <c r="F724" s="2"/>
      <c r="G724" s="2"/>
      <c r="H724" s="2"/>
      <c r="I724" s="2" t="s">
        <v>478</v>
      </c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 t="s">
        <v>480</v>
      </c>
      <c r="U724" s="2"/>
      <c r="V724"/>
      <c r="W724"/>
      <c r="X724" s="2"/>
      <c r="Y724" s="2"/>
      <c r="Z724" s="2"/>
      <c r="AA724" s="2"/>
      <c r="AB724" s="2"/>
      <c r="AC724" s="2"/>
      <c r="AD724" s="2"/>
      <c r="AF724" s="2" t="s">
        <v>478</v>
      </c>
      <c r="AG724" s="2"/>
      <c r="AH724" s="2"/>
      <c r="AI724" s="2"/>
      <c r="AJ724" s="2"/>
      <c r="AK724" s="2"/>
      <c r="AL724" s="2"/>
      <c r="AM724" s="2"/>
      <c r="AN724" s="2"/>
      <c r="AO724" s="2"/>
      <c r="AP724" s="2" t="s">
        <v>478</v>
      </c>
      <c r="AU724" s="2" t="s">
        <v>478</v>
      </c>
      <c r="AY724" s="2" t="s">
        <v>478</v>
      </c>
      <c r="BD724" s="2" t="s">
        <v>478</v>
      </c>
      <c r="BQ724" s="2" t="s">
        <v>478</v>
      </c>
    </row>
    <row r="725" spans="1:43" ht="12.75">
      <c r="A725" s="2"/>
      <c r="B725" s="3" t="s">
        <v>2029</v>
      </c>
      <c r="C725" s="3" t="s">
        <v>1630</v>
      </c>
      <c r="D725" s="3" t="s">
        <v>1999</v>
      </c>
      <c r="E725" s="3" t="s">
        <v>2119</v>
      </c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 t="s">
        <v>478</v>
      </c>
      <c r="W725" s="2" t="s">
        <v>478</v>
      </c>
      <c r="X725" s="2"/>
      <c r="Y725" s="2"/>
      <c r="Z725" s="2"/>
      <c r="AA725" s="2"/>
      <c r="AB725" s="2"/>
      <c r="AC725" s="2"/>
      <c r="AD725" s="2"/>
      <c r="AE725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Q725"/>
    </row>
    <row r="726" spans="1:43" ht="12.75">
      <c r="A726" s="2"/>
      <c r="B726" s="3" t="s">
        <v>2029</v>
      </c>
      <c r="C726" s="3" t="s">
        <v>1630</v>
      </c>
      <c r="D726" s="3" t="s">
        <v>450</v>
      </c>
      <c r="E726" s="3" t="s">
        <v>451</v>
      </c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 t="s">
        <v>478</v>
      </c>
      <c r="W726" s="2" t="s">
        <v>478</v>
      </c>
      <c r="X726" s="2"/>
      <c r="Y726" s="2"/>
      <c r="Z726" s="2"/>
      <c r="AA726" s="2"/>
      <c r="AB726" s="2"/>
      <c r="AC726" s="2"/>
      <c r="AD726" s="2"/>
      <c r="AE726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Q726"/>
    </row>
    <row r="727" spans="1:43" ht="12.75">
      <c r="A727" s="2"/>
      <c r="B727" s="3" t="s">
        <v>2030</v>
      </c>
      <c r="C727" s="3" t="s">
        <v>1623</v>
      </c>
      <c r="D727" s="3" t="s">
        <v>1998</v>
      </c>
      <c r="E727" s="3" t="s">
        <v>2119</v>
      </c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 t="s">
        <v>478</v>
      </c>
      <c r="Q727" s="2"/>
      <c r="R727" s="2"/>
      <c r="S727" s="2"/>
      <c r="T727" s="2" t="s">
        <v>480</v>
      </c>
      <c r="U727" s="2"/>
      <c r="V727"/>
      <c r="W727"/>
      <c r="X727" s="2" t="s">
        <v>478</v>
      </c>
      <c r="Y727" s="2"/>
      <c r="Z727" s="2"/>
      <c r="AA727" s="2"/>
      <c r="AB727" s="2"/>
      <c r="AC727" s="2"/>
      <c r="AD727" s="2"/>
      <c r="AE727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Q727"/>
    </row>
    <row r="728" spans="1:83" ht="12.75">
      <c r="A728" s="2"/>
      <c r="B728" s="6" t="s">
        <v>1309</v>
      </c>
      <c r="C728" s="6" t="s">
        <v>1605</v>
      </c>
      <c r="D728" s="6" t="s">
        <v>1071</v>
      </c>
      <c r="E728" s="6" t="s">
        <v>759</v>
      </c>
      <c r="F728" s="7"/>
      <c r="G728" s="7"/>
      <c r="H728" s="7"/>
      <c r="I728" s="7"/>
      <c r="J728" s="7" t="s">
        <v>478</v>
      </c>
      <c r="K728" s="7"/>
      <c r="L728" s="7"/>
      <c r="M728" s="7"/>
      <c r="N728" s="7"/>
      <c r="O728" s="7"/>
      <c r="P728" s="7"/>
      <c r="Q728" s="7"/>
      <c r="R728" s="7"/>
      <c r="S728" s="7"/>
      <c r="T728" s="2" t="s">
        <v>480</v>
      </c>
      <c r="U728" s="2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U728" s="2" t="s">
        <v>478</v>
      </c>
      <c r="AW728" s="2" t="s">
        <v>478</v>
      </c>
      <c r="BJ728" s="2" t="s">
        <v>478</v>
      </c>
      <c r="BT728" s="2" t="s">
        <v>478</v>
      </c>
      <c r="CE728" s="2" t="s">
        <v>478</v>
      </c>
    </row>
    <row r="729" spans="1:85" ht="12.75">
      <c r="A729" s="2"/>
      <c r="B729" s="3" t="s">
        <v>1531</v>
      </c>
      <c r="C729" s="3" t="s">
        <v>1605</v>
      </c>
      <c r="D729" s="3" t="s">
        <v>1620</v>
      </c>
      <c r="E729" s="3" t="s">
        <v>1595</v>
      </c>
      <c r="F729" s="2"/>
      <c r="G729" s="2" t="s">
        <v>478</v>
      </c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 t="s">
        <v>478</v>
      </c>
      <c r="T729" s="2" t="s">
        <v>483</v>
      </c>
      <c r="U729" s="2"/>
      <c r="V729"/>
      <c r="W729"/>
      <c r="X729" s="2"/>
      <c r="Y729" s="2"/>
      <c r="Z729" s="2"/>
      <c r="AA729" s="2"/>
      <c r="AB729" s="2"/>
      <c r="AC729" s="2"/>
      <c r="AD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 t="s">
        <v>478</v>
      </c>
      <c r="AY729" s="2" t="s">
        <v>478</v>
      </c>
      <c r="BH729" s="2" t="s">
        <v>478</v>
      </c>
      <c r="CG729" s="2" t="s">
        <v>478</v>
      </c>
    </row>
    <row r="730" spans="1:64" ht="12.75">
      <c r="A730" s="2"/>
      <c r="B730" s="3" t="s">
        <v>1532</v>
      </c>
      <c r="C730" s="3" t="s">
        <v>1605</v>
      </c>
      <c r="D730" s="3" t="s">
        <v>1620</v>
      </c>
      <c r="E730" s="3" t="s">
        <v>1595</v>
      </c>
      <c r="F730" s="2"/>
      <c r="G730" s="2" t="s">
        <v>478</v>
      </c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 t="s">
        <v>478</v>
      </c>
      <c r="T730" s="2" t="s">
        <v>483</v>
      </c>
      <c r="U730" s="2"/>
      <c r="V730"/>
      <c r="W730"/>
      <c r="X730" s="2"/>
      <c r="Y730" s="2"/>
      <c r="Z730" s="2"/>
      <c r="AA730" s="2"/>
      <c r="AB730" s="2"/>
      <c r="AC730" s="2"/>
      <c r="AD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 t="s">
        <v>478</v>
      </c>
      <c r="AV730" s="2" t="s">
        <v>478</v>
      </c>
      <c r="BL730" s="2" t="s">
        <v>478</v>
      </c>
    </row>
    <row r="731" spans="1:51" ht="12.75">
      <c r="A731" s="2"/>
      <c r="B731" s="3" t="s">
        <v>2442</v>
      </c>
      <c r="C731" s="3" t="s">
        <v>1605</v>
      </c>
      <c r="D731" s="3" t="s">
        <v>1620</v>
      </c>
      <c r="E731" s="3" t="s">
        <v>1718</v>
      </c>
      <c r="F731" s="2"/>
      <c r="G731" s="2" t="s">
        <v>478</v>
      </c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 t="s">
        <v>483</v>
      </c>
      <c r="U731" s="2"/>
      <c r="V731"/>
      <c r="W731"/>
      <c r="X731" s="2"/>
      <c r="Y731" s="2"/>
      <c r="Z731" s="2"/>
      <c r="AA731" s="2"/>
      <c r="AB731" s="2"/>
      <c r="AC731" s="2"/>
      <c r="AD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 t="s">
        <v>478</v>
      </c>
      <c r="AY731" s="2" t="s">
        <v>478</v>
      </c>
    </row>
    <row r="732" spans="1:76" ht="12.75">
      <c r="A732" s="2"/>
      <c r="B732" s="3" t="s">
        <v>2443</v>
      </c>
      <c r="C732" s="3" t="s">
        <v>1605</v>
      </c>
      <c r="D732" s="3" t="s">
        <v>1620</v>
      </c>
      <c r="E732" s="3" t="s">
        <v>1718</v>
      </c>
      <c r="F732" s="2"/>
      <c r="G732" s="2" t="s">
        <v>478</v>
      </c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 t="s">
        <v>483</v>
      </c>
      <c r="U732" s="2"/>
      <c r="V732"/>
      <c r="W732"/>
      <c r="X732" s="2"/>
      <c r="Y732" s="2"/>
      <c r="Z732" s="2"/>
      <c r="AA732" s="2"/>
      <c r="AB732" s="2"/>
      <c r="AC732" s="2"/>
      <c r="AD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 t="s">
        <v>478</v>
      </c>
      <c r="BH732" s="2" t="s">
        <v>478</v>
      </c>
      <c r="BX732" s="2" t="s">
        <v>478</v>
      </c>
    </row>
    <row r="733" spans="1:72" ht="12.75">
      <c r="A733" s="2"/>
      <c r="B733" s="6" t="s">
        <v>1302</v>
      </c>
      <c r="C733" s="6" t="s">
        <v>1605</v>
      </c>
      <c r="D733" s="6" t="s">
        <v>1999</v>
      </c>
      <c r="E733" s="6" t="s">
        <v>759</v>
      </c>
      <c r="F733" s="7"/>
      <c r="G733" s="7"/>
      <c r="H733" s="7" t="s">
        <v>478</v>
      </c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2" t="s">
        <v>480</v>
      </c>
      <c r="U733" s="2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W733" s="2" t="s">
        <v>478</v>
      </c>
      <c r="BQ733" s="2" t="s">
        <v>478</v>
      </c>
      <c r="BT733" s="2" t="s">
        <v>478</v>
      </c>
    </row>
    <row r="734" spans="1:43" ht="12.75">
      <c r="A734" s="2"/>
      <c r="B734" s="3" t="s">
        <v>1691</v>
      </c>
      <c r="C734" s="3" t="s">
        <v>1630</v>
      </c>
      <c r="D734" s="3" t="s">
        <v>1999</v>
      </c>
      <c r="E734" s="3" t="s">
        <v>1997</v>
      </c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 t="s">
        <v>478</v>
      </c>
      <c r="X734" s="2"/>
      <c r="Y734" s="2"/>
      <c r="Z734" s="2"/>
      <c r="AA734" s="2"/>
      <c r="AB734" s="2"/>
      <c r="AC734" s="2"/>
      <c r="AD734" s="2"/>
      <c r="AE734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Q734"/>
    </row>
    <row r="735" spans="1:43" ht="12.75">
      <c r="A735" s="2"/>
      <c r="B735" s="3" t="s">
        <v>1691</v>
      </c>
      <c r="C735" s="3" t="s">
        <v>1630</v>
      </c>
      <c r="D735" s="3" t="s">
        <v>1999</v>
      </c>
      <c r="E735" s="3" t="s">
        <v>1078</v>
      </c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 t="s">
        <v>478</v>
      </c>
      <c r="X735" s="2"/>
      <c r="Y735" s="2"/>
      <c r="Z735" s="2"/>
      <c r="AA735" s="2"/>
      <c r="AB735" s="2"/>
      <c r="AC735" s="2"/>
      <c r="AD735" s="2"/>
      <c r="AE735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Q735"/>
    </row>
    <row r="736" spans="1:61" ht="12.75">
      <c r="A736" s="2"/>
      <c r="B736" s="3" t="s">
        <v>1533</v>
      </c>
      <c r="C736" s="3" t="s">
        <v>1605</v>
      </c>
      <c r="D736" s="3" t="s">
        <v>1620</v>
      </c>
      <c r="E736" s="3" t="s">
        <v>1595</v>
      </c>
      <c r="F736" s="2"/>
      <c r="G736" s="2" t="s">
        <v>478</v>
      </c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 t="s">
        <v>478</v>
      </c>
      <c r="T736" s="2" t="s">
        <v>483</v>
      </c>
      <c r="U736" s="2"/>
      <c r="V736"/>
      <c r="W736"/>
      <c r="X736" s="2"/>
      <c r="Y736" s="2"/>
      <c r="Z736" s="2"/>
      <c r="AA736" s="2"/>
      <c r="AB736" s="2"/>
      <c r="AC736" s="2"/>
      <c r="AD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 t="s">
        <v>478</v>
      </c>
      <c r="AV736" s="2" t="s">
        <v>478</v>
      </c>
      <c r="BI736" s="2" t="s">
        <v>478</v>
      </c>
    </row>
    <row r="737" spans="1:58" ht="12.75">
      <c r="A737" s="2"/>
      <c r="B737" s="3" t="s">
        <v>2444</v>
      </c>
      <c r="C737" s="3" t="s">
        <v>1605</v>
      </c>
      <c r="D737" s="3" t="s">
        <v>1620</v>
      </c>
      <c r="E737" s="3" t="s">
        <v>1718</v>
      </c>
      <c r="F737" s="2"/>
      <c r="G737" s="2" t="s">
        <v>478</v>
      </c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 t="s">
        <v>483</v>
      </c>
      <c r="U737" s="2"/>
      <c r="V737"/>
      <c r="W737"/>
      <c r="X737" s="2"/>
      <c r="Y737" s="2"/>
      <c r="Z737" s="2"/>
      <c r="AA737" s="2"/>
      <c r="AB737" s="2"/>
      <c r="AC737" s="2"/>
      <c r="AD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 t="s">
        <v>478</v>
      </c>
      <c r="AV737" s="2" t="s">
        <v>478</v>
      </c>
      <c r="BF737" s="2" t="s">
        <v>478</v>
      </c>
    </row>
    <row r="738" spans="1:60" ht="12.75">
      <c r="A738" s="2"/>
      <c r="B738" s="3" t="s">
        <v>490</v>
      </c>
      <c r="C738" s="3" t="s">
        <v>1605</v>
      </c>
      <c r="D738" s="3" t="s">
        <v>1619</v>
      </c>
      <c r="E738" s="3" t="s">
        <v>498</v>
      </c>
      <c r="F738" s="2"/>
      <c r="G738" s="2" t="s">
        <v>478</v>
      </c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 t="s">
        <v>483</v>
      </c>
      <c r="U738" s="2"/>
      <c r="V738"/>
      <c r="W738"/>
      <c r="X738" s="2"/>
      <c r="Y738" s="2"/>
      <c r="Z738" s="2"/>
      <c r="AA738" s="2"/>
      <c r="AB738" s="2"/>
      <c r="AC738" s="2"/>
      <c r="AD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 t="s">
        <v>478</v>
      </c>
      <c r="AX738" s="2" t="s">
        <v>478</v>
      </c>
      <c r="BH738" s="2" t="s">
        <v>478</v>
      </c>
    </row>
    <row r="739" spans="1:60" ht="12.75">
      <c r="A739" s="2"/>
      <c r="B739" s="3" t="s">
        <v>1534</v>
      </c>
      <c r="C739" s="3" t="s">
        <v>1605</v>
      </c>
      <c r="D739" s="3" t="s">
        <v>1620</v>
      </c>
      <c r="E739" s="3" t="s">
        <v>1595</v>
      </c>
      <c r="F739" s="2"/>
      <c r="G739" s="2" t="s">
        <v>478</v>
      </c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 t="s">
        <v>478</v>
      </c>
      <c r="T739" s="2" t="s">
        <v>483</v>
      </c>
      <c r="U739" s="2"/>
      <c r="V739"/>
      <c r="W739"/>
      <c r="X739" s="2"/>
      <c r="Y739" s="2"/>
      <c r="Z739" s="2"/>
      <c r="AA739" s="2"/>
      <c r="AB739" s="2"/>
      <c r="AC739" s="2"/>
      <c r="AD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 t="s">
        <v>478</v>
      </c>
      <c r="AU739" s="2" t="s">
        <v>478</v>
      </c>
      <c r="BF739" s="2" t="s">
        <v>478</v>
      </c>
      <c r="BH739" s="2" t="s">
        <v>478</v>
      </c>
    </row>
    <row r="740" spans="1:86" ht="12.75">
      <c r="A740" s="2"/>
      <c r="B740" s="6" t="s">
        <v>1329</v>
      </c>
      <c r="C740" s="6" t="s">
        <v>1605</v>
      </c>
      <c r="D740" s="6" t="s">
        <v>1999</v>
      </c>
      <c r="E740" s="6" t="s">
        <v>759</v>
      </c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 t="s">
        <v>478</v>
      </c>
      <c r="Q740" s="7"/>
      <c r="R740" s="7"/>
      <c r="S740" s="7"/>
      <c r="T740" s="2" t="s">
        <v>480</v>
      </c>
      <c r="U740" s="2"/>
      <c r="V740" s="7"/>
      <c r="W740" s="7"/>
      <c r="X740" s="7"/>
      <c r="Y740" s="7"/>
      <c r="Z740" s="7"/>
      <c r="AA740" s="7"/>
      <c r="AB740" s="7"/>
      <c r="AC740" s="7" t="s">
        <v>478</v>
      </c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T740" s="2" t="s">
        <v>478</v>
      </c>
      <c r="CH740" s="2" t="s">
        <v>478</v>
      </c>
    </row>
    <row r="741" spans="1:86" ht="12.75">
      <c r="A741" s="2"/>
      <c r="B741" s="3" t="s">
        <v>697</v>
      </c>
      <c r="C741" s="3" t="s">
        <v>1605</v>
      </c>
      <c r="D741" s="3" t="s">
        <v>1998</v>
      </c>
      <c r="E741" s="3" t="s">
        <v>769</v>
      </c>
      <c r="F741" s="2"/>
      <c r="G741" s="2"/>
      <c r="H741" s="2" t="s">
        <v>478</v>
      </c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 t="s">
        <v>480</v>
      </c>
      <c r="U741" s="2"/>
      <c r="V741"/>
      <c r="W741"/>
      <c r="X741" s="2"/>
      <c r="Y741" s="2"/>
      <c r="Z741" s="2"/>
      <c r="AA741" s="2"/>
      <c r="AB741" s="2"/>
      <c r="AC741" s="2"/>
      <c r="AD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Y741" s="2" t="s">
        <v>478</v>
      </c>
      <c r="BH741" s="2" t="s">
        <v>478</v>
      </c>
      <c r="BY741" s="2" t="s">
        <v>478</v>
      </c>
      <c r="CH741" s="2" t="s">
        <v>478</v>
      </c>
    </row>
    <row r="742" spans="1:86" ht="12.75">
      <c r="A742" s="2"/>
      <c r="B742" s="3" t="s">
        <v>697</v>
      </c>
      <c r="C742" s="3" t="s">
        <v>1605</v>
      </c>
      <c r="D742" s="3" t="s">
        <v>448</v>
      </c>
      <c r="E742" s="3" t="s">
        <v>769</v>
      </c>
      <c r="F742" s="2"/>
      <c r="G742" s="2"/>
      <c r="H742" s="2" t="s">
        <v>478</v>
      </c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 t="s">
        <v>480</v>
      </c>
      <c r="U742" s="2"/>
      <c r="V742"/>
      <c r="W742"/>
      <c r="X742" s="2"/>
      <c r="Y742" s="2"/>
      <c r="Z742" s="2"/>
      <c r="AA742" s="2"/>
      <c r="AB742" s="2"/>
      <c r="AC742" s="2"/>
      <c r="AD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Y742" s="2" t="s">
        <v>478</v>
      </c>
      <c r="BH742" s="2" t="s">
        <v>478</v>
      </c>
      <c r="BY742" s="2" t="s">
        <v>478</v>
      </c>
      <c r="CH742" s="2" t="s">
        <v>478</v>
      </c>
    </row>
    <row r="743" spans="1:86" ht="12.75">
      <c r="A743" s="2"/>
      <c r="B743" s="3" t="s">
        <v>215</v>
      </c>
      <c r="C743" s="3" t="s">
        <v>1605</v>
      </c>
      <c r="D743" s="3" t="s">
        <v>1998</v>
      </c>
      <c r="E743" s="3" t="s">
        <v>420</v>
      </c>
      <c r="F743" s="2"/>
      <c r="G743" s="2"/>
      <c r="H743" s="2" t="s">
        <v>478</v>
      </c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 t="s">
        <v>480</v>
      </c>
      <c r="U743" s="2"/>
      <c r="V743"/>
      <c r="W743"/>
      <c r="X743" s="2"/>
      <c r="Y743" s="2"/>
      <c r="Z743" s="2"/>
      <c r="AA743" s="2"/>
      <c r="AB743" s="2"/>
      <c r="AC743" s="2"/>
      <c r="AD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T743" s="2" t="s">
        <v>478</v>
      </c>
      <c r="BA743" s="2" t="s">
        <v>478</v>
      </c>
      <c r="BH743" s="2" t="s">
        <v>478</v>
      </c>
      <c r="BY743" s="2" t="s">
        <v>478</v>
      </c>
      <c r="CH743" s="2" t="s">
        <v>478</v>
      </c>
    </row>
    <row r="744" spans="1:86" ht="12.75">
      <c r="A744" s="2"/>
      <c r="B744" s="3" t="s">
        <v>215</v>
      </c>
      <c r="C744" s="3" t="s">
        <v>1605</v>
      </c>
      <c r="D744" s="3" t="s">
        <v>446</v>
      </c>
      <c r="E744" s="3" t="s">
        <v>43</v>
      </c>
      <c r="F744" s="2"/>
      <c r="G744" s="2"/>
      <c r="H744" s="2" t="s">
        <v>478</v>
      </c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 t="s">
        <v>480</v>
      </c>
      <c r="U744" s="2"/>
      <c r="V744"/>
      <c r="W744"/>
      <c r="X744" s="2"/>
      <c r="Y744" s="2"/>
      <c r="Z744" s="2"/>
      <c r="AA744" s="2"/>
      <c r="AB744" s="2"/>
      <c r="AC744" s="2"/>
      <c r="AD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T744" s="2" t="s">
        <v>478</v>
      </c>
      <c r="BA744" s="2" t="s">
        <v>478</v>
      </c>
      <c r="BH744" s="2" t="s">
        <v>478</v>
      </c>
      <c r="BY744" s="2" t="s">
        <v>478</v>
      </c>
      <c r="CH744" s="2" t="s">
        <v>478</v>
      </c>
    </row>
    <row r="745" spans="1:43" ht="12.75">
      <c r="A745" s="2"/>
      <c r="B745" s="3" t="s">
        <v>2445</v>
      </c>
      <c r="C745" s="3" t="s">
        <v>2416</v>
      </c>
      <c r="D745" s="3" t="s">
        <v>1999</v>
      </c>
      <c r="E745" s="3" t="s">
        <v>1595</v>
      </c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 t="s">
        <v>478</v>
      </c>
      <c r="T745" s="2"/>
      <c r="U745" s="2"/>
      <c r="V745"/>
      <c r="W745"/>
      <c r="X745" s="2"/>
      <c r="Y745" s="2"/>
      <c r="Z745" s="2" t="s">
        <v>478</v>
      </c>
      <c r="AA745" s="2"/>
      <c r="AB745" s="2"/>
      <c r="AC745" s="2"/>
      <c r="AD745" s="2" t="s">
        <v>478</v>
      </c>
      <c r="AE745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Q745"/>
    </row>
    <row r="746" spans="1:43" ht="12.75">
      <c r="A746" s="2"/>
      <c r="B746" s="3" t="s">
        <v>2445</v>
      </c>
      <c r="C746" s="3" t="s">
        <v>2416</v>
      </c>
      <c r="D746" s="3" t="s">
        <v>1999</v>
      </c>
      <c r="E746" s="3" t="s">
        <v>1718</v>
      </c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/>
      <c r="W746"/>
      <c r="X746" s="2"/>
      <c r="Y746" s="2"/>
      <c r="Z746" s="2" t="s">
        <v>478</v>
      </c>
      <c r="AA746" s="2"/>
      <c r="AB746" s="2"/>
      <c r="AC746" s="2"/>
      <c r="AD746" s="2" t="s">
        <v>478</v>
      </c>
      <c r="AE746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Q746"/>
    </row>
    <row r="747" spans="1:43" ht="12.75">
      <c r="A747" s="2"/>
      <c r="B747" s="3" t="s">
        <v>216</v>
      </c>
      <c r="C747" s="3" t="s">
        <v>1603</v>
      </c>
      <c r="D747" s="3" t="s">
        <v>419</v>
      </c>
      <c r="E747" s="3" t="s">
        <v>420</v>
      </c>
      <c r="F747" s="2"/>
      <c r="G747" s="2"/>
      <c r="H747" s="2" t="s">
        <v>478</v>
      </c>
      <c r="I747" s="2"/>
      <c r="J747" s="2" t="s">
        <v>478</v>
      </c>
      <c r="K747" s="2"/>
      <c r="L747" s="2"/>
      <c r="M747" s="2"/>
      <c r="N747" s="2"/>
      <c r="O747" s="2"/>
      <c r="P747" s="2"/>
      <c r="Q747" s="2"/>
      <c r="R747" s="2"/>
      <c r="S747" s="2"/>
      <c r="T747" s="2" t="s">
        <v>480</v>
      </c>
      <c r="U747" s="2">
        <v>30</v>
      </c>
      <c r="V747" s="2" t="s">
        <v>478</v>
      </c>
      <c r="W747"/>
      <c r="X747" s="2"/>
      <c r="Y747" s="2"/>
      <c r="Z747" s="2"/>
      <c r="AA747" s="2"/>
      <c r="AB747" s="2"/>
      <c r="AC747" s="2"/>
      <c r="AD747" s="2"/>
      <c r="AE747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Q747"/>
    </row>
    <row r="748" spans="1:79" ht="12.75">
      <c r="A748" s="2"/>
      <c r="B748" s="3" t="s">
        <v>806</v>
      </c>
      <c r="C748" s="3" t="s">
        <v>1605</v>
      </c>
      <c r="D748" s="3" t="s">
        <v>1998</v>
      </c>
      <c r="E748" s="3" t="s">
        <v>902</v>
      </c>
      <c r="F748" s="2"/>
      <c r="G748" s="2"/>
      <c r="H748" s="2"/>
      <c r="I748" s="2"/>
      <c r="J748" s="2" t="s">
        <v>478</v>
      </c>
      <c r="K748" s="2"/>
      <c r="L748" s="2"/>
      <c r="M748" s="2"/>
      <c r="N748" s="2"/>
      <c r="O748" s="2"/>
      <c r="P748" s="2"/>
      <c r="Q748" s="2"/>
      <c r="R748" s="2"/>
      <c r="S748" s="2"/>
      <c r="T748" s="2" t="s">
        <v>480</v>
      </c>
      <c r="U748" s="2"/>
      <c r="V748"/>
      <c r="W748"/>
      <c r="X748" s="2"/>
      <c r="Y748" s="2"/>
      <c r="Z748" s="2"/>
      <c r="AA748" s="2"/>
      <c r="AB748" s="2"/>
      <c r="AC748" s="2"/>
      <c r="AD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V748" s="2" t="s">
        <v>478</v>
      </c>
      <c r="AX748" s="2" t="s">
        <v>478</v>
      </c>
      <c r="BF748" s="2" t="s">
        <v>478</v>
      </c>
      <c r="CA748" s="2" t="s">
        <v>478</v>
      </c>
    </row>
    <row r="749" spans="1:71" ht="12.75">
      <c r="A749" s="2"/>
      <c r="B749" s="6" t="s">
        <v>1295</v>
      </c>
      <c r="C749" s="6" t="s">
        <v>1605</v>
      </c>
      <c r="D749" s="6" t="s">
        <v>1999</v>
      </c>
      <c r="E749" s="6" t="s">
        <v>759</v>
      </c>
      <c r="F749" s="7" t="s">
        <v>478</v>
      </c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2" t="s">
        <v>480</v>
      </c>
      <c r="U749" s="2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V749" s="2" t="s">
        <v>478</v>
      </c>
      <c r="AZ749" s="2" t="s">
        <v>478</v>
      </c>
      <c r="BA749" s="2" t="s">
        <v>478</v>
      </c>
      <c r="BS749" s="2" t="s">
        <v>478</v>
      </c>
    </row>
    <row r="750" spans="1:43" ht="12.75">
      <c r="A750" s="2"/>
      <c r="B750" s="3" t="s">
        <v>1134</v>
      </c>
      <c r="C750" s="3" t="s">
        <v>488</v>
      </c>
      <c r="D750" s="3" t="s">
        <v>1620</v>
      </c>
      <c r="E750" s="3" t="s">
        <v>1098</v>
      </c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/>
      <c r="W750"/>
      <c r="X750" s="2"/>
      <c r="Y750" s="2"/>
      <c r="Z750" s="2"/>
      <c r="AA750" s="2"/>
      <c r="AB750" s="2"/>
      <c r="AC750" s="2"/>
      <c r="AD750" s="2"/>
      <c r="AE750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Q750"/>
    </row>
    <row r="751" spans="1:43" ht="12.75">
      <c r="A751" s="2"/>
      <c r="B751" s="3" t="s">
        <v>1135</v>
      </c>
      <c r="C751" s="3" t="s">
        <v>488</v>
      </c>
      <c r="D751" s="3" t="s">
        <v>1620</v>
      </c>
      <c r="E751" s="3" t="s">
        <v>1098</v>
      </c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/>
      <c r="W751"/>
      <c r="X751" s="2"/>
      <c r="Y751" s="2"/>
      <c r="Z751" s="2"/>
      <c r="AA751" s="2"/>
      <c r="AB751" s="2"/>
      <c r="AC751" s="2"/>
      <c r="AD751" s="2"/>
      <c r="AE751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Q751"/>
    </row>
    <row r="752" spans="1:43" ht="12.75">
      <c r="A752" s="2"/>
      <c r="B752" s="3" t="s">
        <v>1108</v>
      </c>
      <c r="C752" s="3" t="s">
        <v>1630</v>
      </c>
      <c r="D752" s="3" t="s">
        <v>1620</v>
      </c>
      <c r="E752" s="3" t="s">
        <v>1098</v>
      </c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W752" s="2" t="s">
        <v>478</v>
      </c>
      <c r="X752" s="2"/>
      <c r="Y752" s="2"/>
      <c r="Z752" s="2"/>
      <c r="AA752" s="2"/>
      <c r="AB752" s="2"/>
      <c r="AC752" s="2"/>
      <c r="AD752" s="2"/>
      <c r="AE75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Q752"/>
    </row>
    <row r="753" spans="1:43" ht="12.75">
      <c r="A753" s="2"/>
      <c r="B753" s="3" t="s">
        <v>807</v>
      </c>
      <c r="C753" s="3" t="s">
        <v>488</v>
      </c>
      <c r="D753" s="3" t="s">
        <v>1620</v>
      </c>
      <c r="E753" s="3" t="s">
        <v>902</v>
      </c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/>
      <c r="W753"/>
      <c r="X753" s="2"/>
      <c r="Y753" s="2"/>
      <c r="Z753" s="2"/>
      <c r="AA753" s="2"/>
      <c r="AB753" s="2"/>
      <c r="AC753" s="2"/>
      <c r="AD753" s="2" t="s">
        <v>478</v>
      </c>
      <c r="AE753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Q753"/>
    </row>
    <row r="754" spans="1:43" ht="12.75">
      <c r="A754" s="2"/>
      <c r="B754" s="3" t="s">
        <v>1692</v>
      </c>
      <c r="C754" s="3" t="s">
        <v>1601</v>
      </c>
      <c r="D754" s="3" t="s">
        <v>1620</v>
      </c>
      <c r="E754" s="3" t="s">
        <v>1997</v>
      </c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/>
      <c r="W754"/>
      <c r="X754" s="2"/>
      <c r="Y754" s="2"/>
      <c r="Z754" s="2"/>
      <c r="AA754" s="2"/>
      <c r="AB754" s="2"/>
      <c r="AC754" s="2"/>
      <c r="AD754" s="2"/>
      <c r="AE754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Q754"/>
    </row>
    <row r="755" spans="1:43" ht="12.75">
      <c r="A755" s="2"/>
      <c r="B755" s="3" t="s">
        <v>1692</v>
      </c>
      <c r="C755" s="3" t="s">
        <v>1601</v>
      </c>
      <c r="D755" s="3" t="s">
        <v>1620</v>
      </c>
      <c r="E755" s="3" t="s">
        <v>1078</v>
      </c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/>
      <c r="W755"/>
      <c r="X755" s="2"/>
      <c r="Y755" s="2"/>
      <c r="Z755" s="2"/>
      <c r="AA755" s="2"/>
      <c r="AB755" s="2"/>
      <c r="AC755" s="2"/>
      <c r="AD755" s="2"/>
      <c r="AE755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Q755"/>
    </row>
    <row r="756" spans="1:43" ht="12.75">
      <c r="A756" s="2"/>
      <c r="B756" s="6" t="s">
        <v>1270</v>
      </c>
      <c r="C756" s="6" t="s">
        <v>1630</v>
      </c>
      <c r="D756" s="6" t="s">
        <v>1999</v>
      </c>
      <c r="E756" s="6" t="s">
        <v>759</v>
      </c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2"/>
      <c r="U756" s="2"/>
      <c r="V756" s="7"/>
      <c r="W756" s="7" t="s">
        <v>478</v>
      </c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/>
    </row>
    <row r="757" spans="1:43" ht="12.75">
      <c r="A757" s="2"/>
      <c r="B757" s="3" t="s">
        <v>2031</v>
      </c>
      <c r="C757" s="3" t="s">
        <v>1630</v>
      </c>
      <c r="D757" s="3" t="s">
        <v>1620</v>
      </c>
      <c r="E757" s="3" t="s">
        <v>2119</v>
      </c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 t="s">
        <v>478</v>
      </c>
      <c r="W757" s="2" t="s">
        <v>478</v>
      </c>
      <c r="X757" s="2" t="s">
        <v>478</v>
      </c>
      <c r="Y757" s="2"/>
      <c r="Z757" s="2"/>
      <c r="AA757" s="2"/>
      <c r="AB757" s="2"/>
      <c r="AC757" s="2"/>
      <c r="AD757" s="2"/>
      <c r="AE757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Q757"/>
    </row>
    <row r="758" spans="1:43" ht="12.75">
      <c r="A758" s="2"/>
      <c r="B758" s="3" t="s">
        <v>525</v>
      </c>
      <c r="C758" s="3" t="s">
        <v>77</v>
      </c>
      <c r="D758" s="3" t="s">
        <v>1998</v>
      </c>
      <c r="E758" s="3" t="s">
        <v>627</v>
      </c>
      <c r="F758" s="2"/>
      <c r="G758" s="2"/>
      <c r="H758" s="2"/>
      <c r="I758" s="2"/>
      <c r="J758" s="2"/>
      <c r="K758" s="2"/>
      <c r="L758" s="2"/>
      <c r="M758" s="2"/>
      <c r="N758" s="2"/>
      <c r="O758" s="2" t="s">
        <v>478</v>
      </c>
      <c r="P758" s="2"/>
      <c r="Q758" s="2"/>
      <c r="R758" s="2"/>
      <c r="S758" s="2"/>
      <c r="T758" s="2" t="s">
        <v>480</v>
      </c>
      <c r="U758" s="2"/>
      <c r="V758"/>
      <c r="W758"/>
      <c r="X758" s="2"/>
      <c r="Y758" s="2"/>
      <c r="Z758" s="2"/>
      <c r="AA758" s="2"/>
      <c r="AB758" s="2"/>
      <c r="AC758" s="2"/>
      <c r="AD758" s="2"/>
      <c r="AE758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Q758"/>
    </row>
    <row r="759" spans="1:86" ht="12.75">
      <c r="A759" s="2"/>
      <c r="B759" s="3" t="s">
        <v>217</v>
      </c>
      <c r="C759" s="3" t="s">
        <v>1605</v>
      </c>
      <c r="D759" s="3" t="s">
        <v>1998</v>
      </c>
      <c r="E759" s="3" t="s">
        <v>420</v>
      </c>
      <c r="F759" s="2"/>
      <c r="G759" s="2"/>
      <c r="H759" s="2" t="s">
        <v>478</v>
      </c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 t="s">
        <v>480</v>
      </c>
      <c r="U759" s="2"/>
      <c r="V759"/>
      <c r="W759"/>
      <c r="X759" s="2"/>
      <c r="Y759" s="2"/>
      <c r="Z759" s="2"/>
      <c r="AA759" s="2"/>
      <c r="AB759" s="2"/>
      <c r="AC759" s="2"/>
      <c r="AD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Y759" s="2" t="s">
        <v>478</v>
      </c>
      <c r="AZ759" s="2" t="s">
        <v>478</v>
      </c>
      <c r="BH759" s="2" t="s">
        <v>478</v>
      </c>
      <c r="BT759" s="2" t="s">
        <v>478</v>
      </c>
      <c r="BY759" s="2" t="s">
        <v>478</v>
      </c>
      <c r="CH759" s="2" t="s">
        <v>478</v>
      </c>
    </row>
    <row r="760" spans="1:43" ht="12.75">
      <c r="A760" s="2"/>
      <c r="B760" s="3" t="s">
        <v>2145</v>
      </c>
      <c r="C760" s="3" t="s">
        <v>1601</v>
      </c>
      <c r="D760" s="3" t="s">
        <v>1620</v>
      </c>
      <c r="E760" s="3" t="s">
        <v>2389</v>
      </c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/>
      <c r="W760"/>
      <c r="X760" s="2"/>
      <c r="Y760" s="2"/>
      <c r="Z760" s="2"/>
      <c r="AA760" s="2"/>
      <c r="AB760" s="2"/>
      <c r="AC760" s="2"/>
      <c r="AD760" s="2"/>
      <c r="AE760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Q760"/>
    </row>
    <row r="761" spans="1:43" ht="12.75">
      <c r="A761" s="2"/>
      <c r="B761" s="3" t="s">
        <v>1693</v>
      </c>
      <c r="C761" s="3" t="s">
        <v>1601</v>
      </c>
      <c r="D761" s="3" t="s">
        <v>1999</v>
      </c>
      <c r="E761" s="3" t="s">
        <v>1997</v>
      </c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/>
      <c r="W761"/>
      <c r="X761" s="2"/>
      <c r="Y761" s="2"/>
      <c r="Z761" s="2"/>
      <c r="AA761" s="2"/>
      <c r="AB761" s="2"/>
      <c r="AC761" s="2"/>
      <c r="AD761" s="2"/>
      <c r="AE761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Q761"/>
    </row>
    <row r="762" spans="1:43" ht="12.75">
      <c r="A762" s="2"/>
      <c r="B762" s="3" t="s">
        <v>1693</v>
      </c>
      <c r="C762" s="3" t="s">
        <v>1601</v>
      </c>
      <c r="D762" s="3" t="s">
        <v>1999</v>
      </c>
      <c r="E762" s="3" t="s">
        <v>1078</v>
      </c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/>
      <c r="W762"/>
      <c r="X762" s="2"/>
      <c r="Y762" s="2"/>
      <c r="Z762" s="2"/>
      <c r="AA762" s="2"/>
      <c r="AB762" s="2"/>
      <c r="AC762" s="2"/>
      <c r="AD762" s="2"/>
      <c r="AE76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Q762"/>
    </row>
    <row r="763" spans="1:43" ht="12.75">
      <c r="A763" s="2"/>
      <c r="B763" s="3" t="s">
        <v>526</v>
      </c>
      <c r="C763" s="3" t="s">
        <v>2416</v>
      </c>
      <c r="D763" s="3" t="s">
        <v>1999</v>
      </c>
      <c r="E763" s="3" t="s">
        <v>627</v>
      </c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/>
      <c r="W763"/>
      <c r="X763" s="2"/>
      <c r="Y763" s="2"/>
      <c r="Z763" s="2"/>
      <c r="AA763" s="2"/>
      <c r="AB763" s="2"/>
      <c r="AC763" s="2"/>
      <c r="AD763" s="2" t="s">
        <v>478</v>
      </c>
      <c r="AE763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Q763"/>
    </row>
    <row r="764" spans="1:43" ht="12.75">
      <c r="A764" s="2"/>
      <c r="B764" s="3" t="s">
        <v>2032</v>
      </c>
      <c r="C764" s="3" t="s">
        <v>1615</v>
      </c>
      <c r="D764" s="3" t="s">
        <v>1999</v>
      </c>
      <c r="E764" s="3" t="s">
        <v>2119</v>
      </c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/>
      <c r="W764"/>
      <c r="X764" s="2"/>
      <c r="Y764" s="2"/>
      <c r="Z764" s="2"/>
      <c r="AA764" s="2"/>
      <c r="AB764" s="2"/>
      <c r="AC764" s="2"/>
      <c r="AD764" s="2"/>
      <c r="AE764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Q764"/>
    </row>
    <row r="765" spans="1:43" ht="12.75">
      <c r="A765" s="2"/>
      <c r="B765" s="3" t="s">
        <v>663</v>
      </c>
      <c r="C765" s="3" t="s">
        <v>1615</v>
      </c>
      <c r="D765" s="3" t="s">
        <v>1999</v>
      </c>
      <c r="E765" s="3" t="s">
        <v>769</v>
      </c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/>
      <c r="W765"/>
      <c r="X765" s="2"/>
      <c r="Y765" s="2"/>
      <c r="Z765" s="2"/>
      <c r="AA765" s="2"/>
      <c r="AB765" s="2"/>
      <c r="AC765" s="2"/>
      <c r="AD765" s="2"/>
      <c r="AE765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Q765"/>
    </row>
    <row r="766" spans="1:41" ht="12.75">
      <c r="A766" s="2"/>
      <c r="B766" s="6" t="s">
        <v>1227</v>
      </c>
      <c r="C766" s="6" t="s">
        <v>1630</v>
      </c>
      <c r="D766" s="6" t="s">
        <v>1999</v>
      </c>
      <c r="E766" s="6" t="s">
        <v>1026</v>
      </c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W766" s="2" t="s">
        <v>478</v>
      </c>
      <c r="X766" s="2"/>
      <c r="Y766" s="2"/>
      <c r="Z766" s="2"/>
      <c r="AA766" s="2"/>
      <c r="AB766" s="2"/>
      <c r="AC766" s="2"/>
      <c r="AD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spans="1:43" ht="12.75">
      <c r="A767" s="2"/>
      <c r="B767" s="3" t="s">
        <v>1694</v>
      </c>
      <c r="C767" s="3" t="s">
        <v>1695</v>
      </c>
      <c r="D767" s="3" t="s">
        <v>1620</v>
      </c>
      <c r="E767" s="3" t="s">
        <v>1997</v>
      </c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/>
      <c r="W767"/>
      <c r="X767" s="2"/>
      <c r="Y767" s="2"/>
      <c r="Z767" s="2"/>
      <c r="AA767" s="2"/>
      <c r="AB767" s="2"/>
      <c r="AC767" s="2"/>
      <c r="AD767" s="2"/>
      <c r="AE767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Q767"/>
    </row>
    <row r="768" spans="1:43" ht="12.75">
      <c r="A768" s="2"/>
      <c r="B768" s="3" t="s">
        <v>1694</v>
      </c>
      <c r="C768" s="3" t="s">
        <v>1695</v>
      </c>
      <c r="D768" s="3" t="s">
        <v>1491</v>
      </c>
      <c r="E768" s="3" t="s">
        <v>1490</v>
      </c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 t="s">
        <v>478</v>
      </c>
      <c r="T768" s="2"/>
      <c r="U768" s="2"/>
      <c r="V768"/>
      <c r="W768"/>
      <c r="X768" s="2"/>
      <c r="Y768" s="2"/>
      <c r="Z768" s="2"/>
      <c r="AA768" s="2"/>
      <c r="AB768" s="2"/>
      <c r="AC768" s="2"/>
      <c r="AD768" s="2"/>
      <c r="AE768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Q768"/>
    </row>
    <row r="769" spans="1:43" ht="12.75">
      <c r="A769" s="2"/>
      <c r="B769" s="3" t="s">
        <v>1694</v>
      </c>
      <c r="C769" s="3" t="s">
        <v>1695</v>
      </c>
      <c r="D769" s="3" t="s">
        <v>1620</v>
      </c>
      <c r="E769" s="3" t="s">
        <v>1078</v>
      </c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/>
      <c r="W769"/>
      <c r="X769" s="2"/>
      <c r="Y769" s="2"/>
      <c r="Z769" s="2"/>
      <c r="AA769" s="2"/>
      <c r="AB769" s="2"/>
      <c r="AC769" s="2"/>
      <c r="AD769" s="2"/>
      <c r="AE769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Q769"/>
    </row>
    <row r="770" spans="1:43" ht="12.75">
      <c r="A770" s="2"/>
      <c r="B770" s="3" t="s">
        <v>1696</v>
      </c>
      <c r="C770" s="3" t="s">
        <v>1695</v>
      </c>
      <c r="D770" s="3" t="s">
        <v>1620</v>
      </c>
      <c r="E770" s="3" t="s">
        <v>1997</v>
      </c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/>
      <c r="W770"/>
      <c r="X770" s="2"/>
      <c r="Y770" s="2"/>
      <c r="Z770" s="2"/>
      <c r="AA770" s="2"/>
      <c r="AB770" s="2"/>
      <c r="AC770" s="2"/>
      <c r="AD770" s="2"/>
      <c r="AE770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Q770"/>
    </row>
    <row r="771" spans="1:43" ht="12.75">
      <c r="A771" s="2"/>
      <c r="B771" s="3" t="s">
        <v>1696</v>
      </c>
      <c r="C771" s="3" t="s">
        <v>1695</v>
      </c>
      <c r="D771" s="3" t="s">
        <v>1620</v>
      </c>
      <c r="E771" s="3" t="s">
        <v>1078</v>
      </c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/>
      <c r="W771"/>
      <c r="X771" s="2"/>
      <c r="Y771" s="2"/>
      <c r="Z771" s="2"/>
      <c r="AA771" s="2"/>
      <c r="AB771" s="2"/>
      <c r="AC771" s="2"/>
      <c r="AD771" s="2"/>
      <c r="AE771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Q771"/>
    </row>
    <row r="772" spans="1:43" ht="12.75">
      <c r="A772" s="2"/>
      <c r="B772" s="3" t="s">
        <v>218</v>
      </c>
      <c r="C772" s="3" t="s">
        <v>1695</v>
      </c>
      <c r="D772" s="3" t="s">
        <v>1620</v>
      </c>
      <c r="E772" s="3" t="s">
        <v>420</v>
      </c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/>
      <c r="W772"/>
      <c r="X772" s="2"/>
      <c r="Y772" s="2"/>
      <c r="Z772" s="2"/>
      <c r="AA772" s="2"/>
      <c r="AB772" s="2"/>
      <c r="AC772" s="2"/>
      <c r="AD772" s="2"/>
      <c r="AE77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Q772"/>
    </row>
    <row r="773" spans="1:43" ht="12.75">
      <c r="A773" s="2"/>
      <c r="B773" s="3" t="s">
        <v>218</v>
      </c>
      <c r="C773" s="3" t="s">
        <v>1695</v>
      </c>
      <c r="D773" s="3" t="s">
        <v>1491</v>
      </c>
      <c r="E773" s="3" t="s">
        <v>1490</v>
      </c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 t="s">
        <v>478</v>
      </c>
      <c r="T773" s="2"/>
      <c r="U773" s="2"/>
      <c r="V773"/>
      <c r="W773"/>
      <c r="X773" s="2"/>
      <c r="Y773" s="2"/>
      <c r="Z773" s="2"/>
      <c r="AA773" s="2"/>
      <c r="AB773" s="2"/>
      <c r="AC773" s="2"/>
      <c r="AD773" s="2"/>
      <c r="AE773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Q773"/>
    </row>
    <row r="774" spans="1:43" ht="12.75">
      <c r="A774" s="2"/>
      <c r="B774" s="3" t="s">
        <v>1219</v>
      </c>
      <c r="C774" s="3" t="s">
        <v>1623</v>
      </c>
      <c r="D774" s="3" t="s">
        <v>1999</v>
      </c>
      <c r="E774" s="3" t="s">
        <v>1098</v>
      </c>
      <c r="F774" s="2"/>
      <c r="G774" s="2"/>
      <c r="H774" s="2"/>
      <c r="I774" s="2" t="s">
        <v>478</v>
      </c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 t="s">
        <v>480</v>
      </c>
      <c r="U774" s="2"/>
      <c r="V774"/>
      <c r="W774"/>
      <c r="X774" s="2"/>
      <c r="Y774" s="2"/>
      <c r="Z774" s="2"/>
      <c r="AA774" s="2"/>
      <c r="AB774" s="2"/>
      <c r="AC774" s="2"/>
      <c r="AD774" s="2"/>
      <c r="AE774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 t="s">
        <v>478</v>
      </c>
      <c r="AQ774"/>
    </row>
    <row r="775" spans="1:76" ht="12.75">
      <c r="A775" s="2"/>
      <c r="B775" s="3" t="s">
        <v>709</v>
      </c>
      <c r="C775" s="3" t="s">
        <v>1605</v>
      </c>
      <c r="D775" s="3" t="s">
        <v>1998</v>
      </c>
      <c r="E775" s="3" t="s">
        <v>769</v>
      </c>
      <c r="F775" s="2"/>
      <c r="G775" s="2"/>
      <c r="H775" s="2"/>
      <c r="I775" s="2"/>
      <c r="J775" s="2" t="s">
        <v>478</v>
      </c>
      <c r="K775" s="2"/>
      <c r="L775" s="2"/>
      <c r="M775" s="2"/>
      <c r="N775" s="2"/>
      <c r="O775" s="2"/>
      <c r="P775" s="2"/>
      <c r="Q775" s="2"/>
      <c r="R775" s="2"/>
      <c r="S775" s="2"/>
      <c r="T775" s="2" t="s">
        <v>480</v>
      </c>
      <c r="U775" s="2"/>
      <c r="V775"/>
      <c r="W775"/>
      <c r="X775" s="2"/>
      <c r="Y775" s="2"/>
      <c r="Z775" s="2"/>
      <c r="AA775" s="2"/>
      <c r="AB775" s="2"/>
      <c r="AC775" s="2"/>
      <c r="AD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U775" s="2" t="s">
        <v>478</v>
      </c>
      <c r="BH775" s="2" t="s">
        <v>478</v>
      </c>
      <c r="BN775" s="2" t="s">
        <v>478</v>
      </c>
      <c r="BQ775" s="2" t="s">
        <v>478</v>
      </c>
      <c r="BX775" s="2" t="s">
        <v>478</v>
      </c>
    </row>
    <row r="776" spans="1:87" ht="12.75">
      <c r="A776" s="2"/>
      <c r="B776" s="3" t="s">
        <v>982</v>
      </c>
      <c r="C776" s="3" t="s">
        <v>1605</v>
      </c>
      <c r="D776" s="3" t="s">
        <v>1071</v>
      </c>
      <c r="E776" s="3" t="s">
        <v>925</v>
      </c>
      <c r="F776" s="2"/>
      <c r="G776" s="2"/>
      <c r="H776" s="2"/>
      <c r="I776" s="2"/>
      <c r="J776" s="2" t="s">
        <v>478</v>
      </c>
      <c r="K776" s="2"/>
      <c r="L776" s="2"/>
      <c r="M776" s="2"/>
      <c r="N776" s="2"/>
      <c r="O776" s="2"/>
      <c r="P776" s="2"/>
      <c r="Q776" s="2"/>
      <c r="R776" s="2"/>
      <c r="S776" s="2"/>
      <c r="T776" s="2" t="s">
        <v>480</v>
      </c>
      <c r="U776" s="2"/>
      <c r="V776"/>
      <c r="W776"/>
      <c r="X776" s="2" t="s">
        <v>478</v>
      </c>
      <c r="Y776" s="2"/>
      <c r="Z776" s="2"/>
      <c r="AA776" s="2"/>
      <c r="AB776" s="2"/>
      <c r="AC776" s="2"/>
      <c r="AD776" s="2"/>
      <c r="AF776" s="2"/>
      <c r="AG776" s="2"/>
      <c r="AH776" s="2"/>
      <c r="AI776" s="2"/>
      <c r="AJ776" s="2"/>
      <c r="AK776" s="2"/>
      <c r="AL776" s="2" t="s">
        <v>478</v>
      </c>
      <c r="AM776" s="2"/>
      <c r="AN776" s="2"/>
      <c r="AO776" s="2"/>
      <c r="AW776" s="2" t="s">
        <v>478</v>
      </c>
      <c r="AX776" s="2" t="s">
        <v>478</v>
      </c>
      <c r="BX776" s="2" t="s">
        <v>478</v>
      </c>
      <c r="CI776" s="2" t="s">
        <v>478</v>
      </c>
    </row>
    <row r="777" spans="1:86" ht="12.75">
      <c r="A777" s="2"/>
      <c r="B777" s="3" t="s">
        <v>1173</v>
      </c>
      <c r="C777" s="3" t="s">
        <v>1605</v>
      </c>
      <c r="D777" s="3" t="s">
        <v>1620</v>
      </c>
      <c r="E777" s="3" t="s">
        <v>1098</v>
      </c>
      <c r="F777" s="2"/>
      <c r="G777" s="2"/>
      <c r="H777" s="2"/>
      <c r="I777" s="2"/>
      <c r="J777" s="2" t="s">
        <v>478</v>
      </c>
      <c r="K777" s="2"/>
      <c r="L777" s="2"/>
      <c r="M777" s="2"/>
      <c r="N777" s="2"/>
      <c r="O777" s="2"/>
      <c r="P777" s="2"/>
      <c r="Q777" s="2"/>
      <c r="R777" s="2"/>
      <c r="S777" s="2"/>
      <c r="T777" s="2" t="s">
        <v>482</v>
      </c>
      <c r="U777" s="2"/>
      <c r="V777"/>
      <c r="W777"/>
      <c r="X777" s="2" t="s">
        <v>478</v>
      </c>
      <c r="Y777" s="2"/>
      <c r="Z777" s="2"/>
      <c r="AA777" s="2"/>
      <c r="AB777" s="2"/>
      <c r="AC777" s="2"/>
      <c r="AD777" s="2"/>
      <c r="AF777" s="2"/>
      <c r="AG777" s="2"/>
      <c r="AH777" s="2"/>
      <c r="AI777" s="2"/>
      <c r="AJ777" s="2"/>
      <c r="AK777" s="2"/>
      <c r="AL777" s="2" t="s">
        <v>478</v>
      </c>
      <c r="AM777" s="2"/>
      <c r="AN777" s="2"/>
      <c r="AO777" s="2" t="s">
        <v>478</v>
      </c>
      <c r="AP777" s="2" t="s">
        <v>478</v>
      </c>
      <c r="AQ777" s="2" t="s">
        <v>478</v>
      </c>
      <c r="AY777" s="2" t="s">
        <v>478</v>
      </c>
      <c r="CH777" s="2" t="s">
        <v>478</v>
      </c>
    </row>
    <row r="778" spans="1:66" ht="12.75">
      <c r="A778" s="2"/>
      <c r="B778" s="3" t="s">
        <v>1174</v>
      </c>
      <c r="C778" s="3" t="s">
        <v>1605</v>
      </c>
      <c r="D778" s="3" t="s">
        <v>1620</v>
      </c>
      <c r="E778" s="3" t="s">
        <v>1098</v>
      </c>
      <c r="F778" s="2"/>
      <c r="G778" s="2"/>
      <c r="H778" s="2"/>
      <c r="I778" s="2"/>
      <c r="J778" s="2" t="s">
        <v>478</v>
      </c>
      <c r="K778" s="2"/>
      <c r="L778" s="2"/>
      <c r="M778" s="2"/>
      <c r="N778" s="2"/>
      <c r="O778" s="2"/>
      <c r="P778" s="2"/>
      <c r="Q778" s="2"/>
      <c r="R778" s="2"/>
      <c r="S778" s="2"/>
      <c r="T778" s="2" t="s">
        <v>482</v>
      </c>
      <c r="U778" s="2"/>
      <c r="V778"/>
      <c r="W778"/>
      <c r="X778" s="2" t="s">
        <v>478</v>
      </c>
      <c r="Y778" s="2"/>
      <c r="Z778" s="2"/>
      <c r="AA778" s="2"/>
      <c r="AB778" s="2"/>
      <c r="AC778" s="2"/>
      <c r="AD778" s="2"/>
      <c r="AF778" s="2"/>
      <c r="AG778" s="2"/>
      <c r="AH778" s="2"/>
      <c r="AI778" s="2"/>
      <c r="AJ778" s="2"/>
      <c r="AK778" s="2"/>
      <c r="AL778" s="2" t="s">
        <v>478</v>
      </c>
      <c r="AM778" s="2"/>
      <c r="AN778" s="2"/>
      <c r="AO778" s="2" t="s">
        <v>478</v>
      </c>
      <c r="AP778" s="2" t="s">
        <v>478</v>
      </c>
      <c r="AR778" s="2" t="s">
        <v>478</v>
      </c>
      <c r="AY778" s="2" t="s">
        <v>478</v>
      </c>
      <c r="BD778" s="2" t="s">
        <v>478</v>
      </c>
      <c r="BN778" s="2" t="s">
        <v>478</v>
      </c>
    </row>
    <row r="779" spans="1:85" ht="12.75">
      <c r="A779" s="2"/>
      <c r="B779" s="3" t="s">
        <v>983</v>
      </c>
      <c r="C779" s="3" t="s">
        <v>1605</v>
      </c>
      <c r="D779" s="3" t="s">
        <v>1071</v>
      </c>
      <c r="E779" s="3" t="s">
        <v>925</v>
      </c>
      <c r="F779" s="2"/>
      <c r="G779" s="2"/>
      <c r="H779" s="2"/>
      <c r="I779" s="2"/>
      <c r="J779" s="2" t="s">
        <v>478</v>
      </c>
      <c r="K779" s="2"/>
      <c r="L779" s="2"/>
      <c r="M779" s="2"/>
      <c r="N779" s="2"/>
      <c r="O779" s="2"/>
      <c r="P779" s="2"/>
      <c r="Q779" s="2"/>
      <c r="R779" s="2"/>
      <c r="S779" s="2"/>
      <c r="T779" s="2" t="s">
        <v>480</v>
      </c>
      <c r="U779" s="2"/>
      <c r="V779"/>
      <c r="W779"/>
      <c r="X779" s="2"/>
      <c r="Y779" s="2"/>
      <c r="Z779" s="2"/>
      <c r="AA779" s="2"/>
      <c r="AB779" s="2"/>
      <c r="AC779" s="2"/>
      <c r="AD779" s="2"/>
      <c r="AF779" s="2"/>
      <c r="AG779" s="2"/>
      <c r="AH779" s="2"/>
      <c r="AI779" s="2"/>
      <c r="AJ779" s="2"/>
      <c r="AK779" s="2"/>
      <c r="AL779" s="2" t="s">
        <v>478</v>
      </c>
      <c r="AM779" s="2"/>
      <c r="AN779" s="2"/>
      <c r="AO779" s="2"/>
      <c r="AU779" s="2" t="s">
        <v>478</v>
      </c>
      <c r="BH779" s="2" t="s">
        <v>478</v>
      </c>
      <c r="BQ779" s="2" t="s">
        <v>478</v>
      </c>
      <c r="CA779" s="2" t="s">
        <v>478</v>
      </c>
      <c r="CG779" s="2" t="s">
        <v>478</v>
      </c>
    </row>
    <row r="780" spans="1:87" ht="12.75">
      <c r="A780" s="2"/>
      <c r="B780" s="3" t="s">
        <v>2398</v>
      </c>
      <c r="C780" s="3" t="s">
        <v>1605</v>
      </c>
      <c r="D780" s="3" t="s">
        <v>2404</v>
      </c>
      <c r="E780" s="3" t="s">
        <v>2405</v>
      </c>
      <c r="F780" s="2"/>
      <c r="G780" s="2"/>
      <c r="H780" s="2"/>
      <c r="I780" s="2"/>
      <c r="J780" s="2" t="s">
        <v>478</v>
      </c>
      <c r="K780" s="2"/>
      <c r="L780" s="2"/>
      <c r="M780" s="2"/>
      <c r="N780" s="2"/>
      <c r="O780" s="2"/>
      <c r="P780" s="2"/>
      <c r="Q780" s="2"/>
      <c r="R780" s="2"/>
      <c r="S780" s="2" t="s">
        <v>478</v>
      </c>
      <c r="T780" s="2" t="s">
        <v>480</v>
      </c>
      <c r="U780" s="2"/>
      <c r="V780"/>
      <c r="W780"/>
      <c r="X780" s="2" t="s">
        <v>478</v>
      </c>
      <c r="Y780" s="2"/>
      <c r="Z780" s="2"/>
      <c r="AA780" s="2" t="s">
        <v>478</v>
      </c>
      <c r="AB780" s="2"/>
      <c r="AC780" s="2"/>
      <c r="AD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X780" s="2" t="s">
        <v>478</v>
      </c>
      <c r="BD780" s="2" t="s">
        <v>478</v>
      </c>
      <c r="BU780" s="2" t="s">
        <v>478</v>
      </c>
      <c r="CI780" s="2" t="s">
        <v>478</v>
      </c>
    </row>
    <row r="781" spans="1:87" ht="12.75">
      <c r="A781" s="2"/>
      <c r="B781" s="6" t="s">
        <v>2398</v>
      </c>
      <c r="C781" s="6" t="s">
        <v>1605</v>
      </c>
      <c r="D781" s="6" t="s">
        <v>1998</v>
      </c>
      <c r="E781" s="6" t="s">
        <v>1026</v>
      </c>
      <c r="F781" s="2"/>
      <c r="G781" s="2"/>
      <c r="H781" s="2"/>
      <c r="I781" s="2"/>
      <c r="J781" s="2" t="s">
        <v>478</v>
      </c>
      <c r="K781" s="2"/>
      <c r="L781" s="2"/>
      <c r="M781" s="2"/>
      <c r="N781" s="2"/>
      <c r="O781" s="2"/>
      <c r="P781" s="2"/>
      <c r="Q781" s="2"/>
      <c r="R781" s="2"/>
      <c r="S781" s="2" t="s">
        <v>478</v>
      </c>
      <c r="T781" s="2" t="s">
        <v>480</v>
      </c>
      <c r="U781" s="2"/>
      <c r="V781"/>
      <c r="W781"/>
      <c r="X781" s="2" t="s">
        <v>478</v>
      </c>
      <c r="Y781" s="2"/>
      <c r="Z781" s="2"/>
      <c r="AA781" s="2" t="s">
        <v>478</v>
      </c>
      <c r="AB781" s="2"/>
      <c r="AC781" s="2"/>
      <c r="AD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X781" s="2" t="s">
        <v>478</v>
      </c>
      <c r="BD781" s="2" t="s">
        <v>478</v>
      </c>
      <c r="BU781" s="2" t="s">
        <v>478</v>
      </c>
      <c r="CI781" s="2" t="s">
        <v>478</v>
      </c>
    </row>
    <row r="782" spans="1:86" ht="12.75">
      <c r="A782" s="2"/>
      <c r="B782" s="3" t="s">
        <v>219</v>
      </c>
      <c r="C782" s="3" t="s">
        <v>1605</v>
      </c>
      <c r="D782" s="3" t="s">
        <v>1998</v>
      </c>
      <c r="E782" s="3" t="s">
        <v>420</v>
      </c>
      <c r="F782" s="2"/>
      <c r="G782" s="2"/>
      <c r="H782" s="2" t="s">
        <v>478</v>
      </c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 t="s">
        <v>480</v>
      </c>
      <c r="U782" s="2"/>
      <c r="V782"/>
      <c r="W782"/>
      <c r="X782" s="2"/>
      <c r="Y782" s="2"/>
      <c r="Z782" s="2"/>
      <c r="AA782" s="2"/>
      <c r="AB782" s="2"/>
      <c r="AC782" s="2"/>
      <c r="AD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Y782" s="2" t="s">
        <v>478</v>
      </c>
      <c r="BF782" s="2" t="s">
        <v>478</v>
      </c>
      <c r="BL782" s="2" t="s">
        <v>478</v>
      </c>
      <c r="BY782" s="2" t="s">
        <v>478</v>
      </c>
      <c r="CH782" s="2" t="s">
        <v>478</v>
      </c>
    </row>
    <row r="783" spans="1:86" ht="12.75">
      <c r="A783" s="2"/>
      <c r="B783" s="3" t="s">
        <v>152</v>
      </c>
      <c r="C783" s="3" t="s">
        <v>1605</v>
      </c>
      <c r="D783" s="3" t="s">
        <v>1071</v>
      </c>
      <c r="E783" s="3" t="s">
        <v>1595</v>
      </c>
      <c r="F783" s="2"/>
      <c r="G783" s="2"/>
      <c r="H783" s="2"/>
      <c r="I783" s="2"/>
      <c r="J783" s="2" t="s">
        <v>478</v>
      </c>
      <c r="K783" s="2"/>
      <c r="L783" s="2"/>
      <c r="M783" s="2"/>
      <c r="N783" s="2"/>
      <c r="O783" s="2"/>
      <c r="P783" s="2" t="s">
        <v>478</v>
      </c>
      <c r="Q783" s="2"/>
      <c r="R783" s="2"/>
      <c r="S783" s="2" t="s">
        <v>478</v>
      </c>
      <c r="T783" s="2" t="s">
        <v>483</v>
      </c>
      <c r="U783" s="2"/>
      <c r="V783"/>
      <c r="W783"/>
      <c r="X783" s="2"/>
      <c r="Y783" s="2"/>
      <c r="Z783" s="2"/>
      <c r="AA783" s="2"/>
      <c r="AB783" s="2"/>
      <c r="AC783" s="2" t="s">
        <v>478</v>
      </c>
      <c r="AD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V783" s="2" t="s">
        <v>478</v>
      </c>
      <c r="BH783" s="2" t="s">
        <v>478</v>
      </c>
      <c r="BL783" s="2" t="s">
        <v>478</v>
      </c>
      <c r="CH783" s="2" t="s">
        <v>478</v>
      </c>
    </row>
    <row r="784" spans="1:86" ht="12.75">
      <c r="A784" s="2"/>
      <c r="B784" s="3" t="s">
        <v>153</v>
      </c>
      <c r="C784" s="3" t="s">
        <v>1605</v>
      </c>
      <c r="D784" s="3" t="s">
        <v>1071</v>
      </c>
      <c r="E784" s="3" t="s">
        <v>1595</v>
      </c>
      <c r="F784" s="2"/>
      <c r="G784" s="2"/>
      <c r="H784" s="2"/>
      <c r="I784" s="2"/>
      <c r="J784" s="2" t="s">
        <v>478</v>
      </c>
      <c r="K784" s="2"/>
      <c r="L784" s="2"/>
      <c r="M784" s="2"/>
      <c r="N784" s="2"/>
      <c r="O784" s="2"/>
      <c r="P784" s="2" t="s">
        <v>478</v>
      </c>
      <c r="Q784" s="2"/>
      <c r="R784" s="2"/>
      <c r="S784" s="2" t="s">
        <v>478</v>
      </c>
      <c r="T784" s="2" t="s">
        <v>483</v>
      </c>
      <c r="U784" s="2"/>
      <c r="V784"/>
      <c r="W784"/>
      <c r="X784" s="2"/>
      <c r="Y784" s="2"/>
      <c r="Z784" s="2"/>
      <c r="AA784" s="2"/>
      <c r="AB784" s="2"/>
      <c r="AC784" s="2" t="s">
        <v>478</v>
      </c>
      <c r="AD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V784" s="2" t="s">
        <v>478</v>
      </c>
      <c r="BH784" s="2" t="s">
        <v>478</v>
      </c>
      <c r="BL784" s="2" t="s">
        <v>478</v>
      </c>
      <c r="CH784" s="2" t="s">
        <v>478</v>
      </c>
    </row>
    <row r="785" spans="1:86" ht="12.75">
      <c r="A785" s="2"/>
      <c r="B785" s="3" t="s">
        <v>1697</v>
      </c>
      <c r="C785" s="3" t="s">
        <v>1605</v>
      </c>
      <c r="D785" s="3" t="s">
        <v>1999</v>
      </c>
      <c r="E785" s="3" t="s">
        <v>1997</v>
      </c>
      <c r="F785" s="2"/>
      <c r="G785" s="2"/>
      <c r="H785" s="2"/>
      <c r="I785" s="2"/>
      <c r="J785" s="2" t="s">
        <v>478</v>
      </c>
      <c r="K785" s="2"/>
      <c r="L785" s="2"/>
      <c r="M785" s="2"/>
      <c r="N785" s="2"/>
      <c r="O785" s="2"/>
      <c r="P785" s="2"/>
      <c r="Q785" s="2"/>
      <c r="R785" s="2"/>
      <c r="S785" s="2"/>
      <c r="T785" s="2" t="s">
        <v>480</v>
      </c>
      <c r="U785" s="2"/>
      <c r="V785"/>
      <c r="W785"/>
      <c r="X785" s="2"/>
      <c r="Y785" s="2"/>
      <c r="Z785" s="2"/>
      <c r="AA785" s="2"/>
      <c r="AB785" s="2"/>
      <c r="AC785" s="2"/>
      <c r="AD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R785" s="2" t="s">
        <v>478</v>
      </c>
      <c r="AU785" s="2" t="s">
        <v>478</v>
      </c>
      <c r="AW785" s="2" t="s">
        <v>478</v>
      </c>
      <c r="CH785" s="2" t="s">
        <v>478</v>
      </c>
    </row>
    <row r="786" spans="1:86" ht="12.75">
      <c r="A786" s="2"/>
      <c r="B786" s="3" t="s">
        <v>1697</v>
      </c>
      <c r="C786" s="3" t="s">
        <v>1605</v>
      </c>
      <c r="D786" s="3" t="s">
        <v>1999</v>
      </c>
      <c r="E786" s="3" t="s">
        <v>1078</v>
      </c>
      <c r="F786" s="2"/>
      <c r="G786" s="2"/>
      <c r="H786" s="2"/>
      <c r="I786" s="2"/>
      <c r="J786" s="2" t="s">
        <v>478</v>
      </c>
      <c r="K786" s="2"/>
      <c r="L786" s="2"/>
      <c r="M786" s="2"/>
      <c r="N786" s="2"/>
      <c r="O786" s="2"/>
      <c r="P786" s="2"/>
      <c r="Q786" s="2"/>
      <c r="R786" s="2"/>
      <c r="S786" s="2"/>
      <c r="T786" s="2" t="s">
        <v>480</v>
      </c>
      <c r="U786" s="2"/>
      <c r="V786"/>
      <c r="W786"/>
      <c r="X786" s="2"/>
      <c r="Y786" s="2"/>
      <c r="Z786" s="2"/>
      <c r="AA786" s="2"/>
      <c r="AB786" s="2"/>
      <c r="AC786" s="2"/>
      <c r="AD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R786" s="2" t="s">
        <v>478</v>
      </c>
      <c r="AU786" s="2" t="s">
        <v>478</v>
      </c>
      <c r="AW786" s="2" t="s">
        <v>478</v>
      </c>
      <c r="CH786" s="2" t="s">
        <v>478</v>
      </c>
    </row>
    <row r="787" spans="1:86" ht="12.75">
      <c r="A787" s="2"/>
      <c r="B787" s="3" t="s">
        <v>527</v>
      </c>
      <c r="C787" s="3" t="s">
        <v>1605</v>
      </c>
      <c r="D787" s="3" t="s">
        <v>1620</v>
      </c>
      <c r="E787" s="3" t="s">
        <v>627</v>
      </c>
      <c r="F787" s="2"/>
      <c r="G787" s="2"/>
      <c r="H787" s="2"/>
      <c r="I787" s="2" t="s">
        <v>478</v>
      </c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 t="s">
        <v>481</v>
      </c>
      <c r="U787" s="2"/>
      <c r="V787"/>
      <c r="W787"/>
      <c r="X787" s="2"/>
      <c r="Y787" s="2"/>
      <c r="Z787" s="2"/>
      <c r="AA787" s="2"/>
      <c r="AB787" s="2"/>
      <c r="AC787" s="2"/>
      <c r="AD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 t="s">
        <v>478</v>
      </c>
      <c r="AV787" s="2" t="s">
        <v>478</v>
      </c>
      <c r="AZ787" s="2" t="s">
        <v>478</v>
      </c>
      <c r="BJ787" s="2" t="s">
        <v>478</v>
      </c>
      <c r="CH787" s="2" t="s">
        <v>478</v>
      </c>
    </row>
    <row r="788" spans="1:43" ht="12.75">
      <c r="A788" s="2"/>
      <c r="B788" s="3" t="s">
        <v>1698</v>
      </c>
      <c r="C788" s="3" t="s">
        <v>1601</v>
      </c>
      <c r="D788" s="3" t="s">
        <v>1620</v>
      </c>
      <c r="E788" s="3" t="s">
        <v>1490</v>
      </c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 t="s">
        <v>478</v>
      </c>
      <c r="T788" s="2"/>
      <c r="U788" s="2"/>
      <c r="V788"/>
      <c r="W788"/>
      <c r="X788" s="2"/>
      <c r="Y788" s="2"/>
      <c r="Z788" s="2"/>
      <c r="AA788" s="2"/>
      <c r="AB788" s="2"/>
      <c r="AC788" s="2"/>
      <c r="AD788" s="2"/>
      <c r="AE788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Q788"/>
    </row>
    <row r="789" spans="1:43" ht="12.75">
      <c r="A789" s="2"/>
      <c r="B789" s="3" t="s">
        <v>1698</v>
      </c>
      <c r="C789" s="3" t="s">
        <v>1601</v>
      </c>
      <c r="D789" s="3" t="s">
        <v>1620</v>
      </c>
      <c r="E789" s="3" t="s">
        <v>1997</v>
      </c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/>
      <c r="W789"/>
      <c r="X789" s="2"/>
      <c r="Y789" s="2"/>
      <c r="Z789" s="2"/>
      <c r="AA789" s="2"/>
      <c r="AB789" s="2"/>
      <c r="AC789" s="2"/>
      <c r="AD789" s="2"/>
      <c r="AE789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Q789"/>
    </row>
    <row r="790" spans="1:43" ht="12.75">
      <c r="A790" s="2"/>
      <c r="B790" s="3" t="s">
        <v>1698</v>
      </c>
      <c r="C790" s="3" t="s">
        <v>1601</v>
      </c>
      <c r="D790" s="3" t="s">
        <v>1620</v>
      </c>
      <c r="E790" s="3" t="s">
        <v>1078</v>
      </c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/>
      <c r="W790"/>
      <c r="X790" s="2"/>
      <c r="Y790" s="2"/>
      <c r="Z790" s="2"/>
      <c r="AA790" s="2"/>
      <c r="AB790" s="2"/>
      <c r="AC790" s="2"/>
      <c r="AD790" s="2"/>
      <c r="AE790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Q790"/>
    </row>
    <row r="791" spans="1:43" ht="12.75">
      <c r="A791" s="2"/>
      <c r="B791" s="3" t="s">
        <v>2483</v>
      </c>
      <c r="C791" s="3" t="s">
        <v>1603</v>
      </c>
      <c r="D791" s="3" t="s">
        <v>1998</v>
      </c>
      <c r="E791" s="3" t="s">
        <v>1718</v>
      </c>
      <c r="F791" s="2"/>
      <c r="G791" s="2"/>
      <c r="H791" s="2" t="s">
        <v>478</v>
      </c>
      <c r="I791" s="2" t="s">
        <v>478</v>
      </c>
      <c r="J791" s="2"/>
      <c r="K791" s="2" t="s">
        <v>478</v>
      </c>
      <c r="L791" s="2"/>
      <c r="M791" s="2"/>
      <c r="N791" s="2" t="s">
        <v>478</v>
      </c>
      <c r="O791" s="2"/>
      <c r="P791" s="2"/>
      <c r="Q791" s="2" t="s">
        <v>478</v>
      </c>
      <c r="R791" s="2"/>
      <c r="S791" s="2"/>
      <c r="T791" s="2" t="s">
        <v>480</v>
      </c>
      <c r="U791" s="2">
        <v>40</v>
      </c>
      <c r="V791" s="2" t="s">
        <v>478</v>
      </c>
      <c r="W791"/>
      <c r="X791" s="2"/>
      <c r="Y791" s="2"/>
      <c r="Z791" s="2"/>
      <c r="AA791" s="2"/>
      <c r="AB791" s="2"/>
      <c r="AC791" s="2"/>
      <c r="AD791" s="2"/>
      <c r="AE791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Q791"/>
    </row>
    <row r="792" spans="1:43" ht="12.75">
      <c r="A792" s="2"/>
      <c r="B792" s="3" t="s">
        <v>2483</v>
      </c>
      <c r="C792" s="3" t="s">
        <v>1603</v>
      </c>
      <c r="D792" s="3" t="s">
        <v>446</v>
      </c>
      <c r="E792" s="3" t="s">
        <v>43</v>
      </c>
      <c r="F792" s="2"/>
      <c r="G792" s="2"/>
      <c r="H792" s="2" t="s">
        <v>478</v>
      </c>
      <c r="I792" s="2" t="s">
        <v>478</v>
      </c>
      <c r="J792" s="2"/>
      <c r="K792" s="2" t="s">
        <v>478</v>
      </c>
      <c r="L792" s="2"/>
      <c r="M792" s="2"/>
      <c r="N792" s="2" t="s">
        <v>478</v>
      </c>
      <c r="O792" s="2"/>
      <c r="P792" s="2"/>
      <c r="Q792" s="2" t="s">
        <v>478</v>
      </c>
      <c r="R792" s="2"/>
      <c r="S792" s="2"/>
      <c r="T792" s="2" t="s">
        <v>480</v>
      </c>
      <c r="U792" s="2">
        <v>40</v>
      </c>
      <c r="V792" s="2" t="s">
        <v>478</v>
      </c>
      <c r="W792"/>
      <c r="X792" s="2"/>
      <c r="Y792" s="2"/>
      <c r="Z792" s="2"/>
      <c r="AA792" s="2"/>
      <c r="AB792" s="2"/>
      <c r="AC792" s="2"/>
      <c r="AD792" s="2"/>
      <c r="AE79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Q792"/>
    </row>
    <row r="793" spans="1:43" ht="12.75">
      <c r="A793" s="2"/>
      <c r="B793" s="3" t="s">
        <v>220</v>
      </c>
      <c r="C793" s="3" t="s">
        <v>1615</v>
      </c>
      <c r="D793" s="3" t="s">
        <v>1999</v>
      </c>
      <c r="E793" s="3" t="s">
        <v>420</v>
      </c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/>
      <c r="W793"/>
      <c r="X793" s="2"/>
      <c r="Y793" s="2"/>
      <c r="Z793" s="2"/>
      <c r="AA793" s="2"/>
      <c r="AB793" s="2"/>
      <c r="AC793" s="2"/>
      <c r="AD793" s="2"/>
      <c r="AE793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Q793"/>
    </row>
    <row r="794" spans="1:43" ht="12.75">
      <c r="A794" s="2"/>
      <c r="B794" s="3" t="s">
        <v>221</v>
      </c>
      <c r="C794" s="3" t="s">
        <v>1615</v>
      </c>
      <c r="D794" s="3" t="s">
        <v>1999</v>
      </c>
      <c r="E794" s="3" t="s">
        <v>420</v>
      </c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/>
      <c r="W794"/>
      <c r="X794" s="2"/>
      <c r="Y794" s="2"/>
      <c r="Z794" s="2"/>
      <c r="AA794" s="2"/>
      <c r="AB794" s="2"/>
      <c r="AC794" s="2"/>
      <c r="AD794" s="2"/>
      <c r="AE794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Q794"/>
    </row>
    <row r="795" spans="1:43" ht="12.75">
      <c r="A795" s="2"/>
      <c r="B795" s="3" t="s">
        <v>222</v>
      </c>
      <c r="C795" s="3" t="s">
        <v>1615</v>
      </c>
      <c r="D795" s="3" t="s">
        <v>1999</v>
      </c>
      <c r="E795" s="3" t="s">
        <v>420</v>
      </c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/>
      <c r="W795"/>
      <c r="X795" s="2"/>
      <c r="Y795" s="2"/>
      <c r="Z795" s="2"/>
      <c r="AA795" s="2"/>
      <c r="AB795" s="2"/>
      <c r="AC795" s="2"/>
      <c r="AD795" s="2"/>
      <c r="AE795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Q795"/>
    </row>
    <row r="796" spans="1:43" ht="12.75">
      <c r="A796" s="2"/>
      <c r="B796" s="3" t="s">
        <v>223</v>
      </c>
      <c r="C796" s="3" t="s">
        <v>1615</v>
      </c>
      <c r="D796" s="3" t="s">
        <v>1999</v>
      </c>
      <c r="E796" s="3" t="s">
        <v>420</v>
      </c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/>
      <c r="W796"/>
      <c r="X796" s="2"/>
      <c r="Y796" s="2"/>
      <c r="Z796" s="2"/>
      <c r="AA796" s="2"/>
      <c r="AB796" s="2"/>
      <c r="AC796" s="2"/>
      <c r="AD796" s="2"/>
      <c r="AE796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Q796"/>
    </row>
    <row r="797" spans="1:43" ht="12.75">
      <c r="A797" s="2"/>
      <c r="B797" s="3" t="s">
        <v>528</v>
      </c>
      <c r="C797" s="3" t="s">
        <v>1615</v>
      </c>
      <c r="D797" s="3" t="s">
        <v>1620</v>
      </c>
      <c r="E797" s="3" t="s">
        <v>627</v>
      </c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/>
      <c r="W797"/>
      <c r="X797" s="2"/>
      <c r="Y797" s="2"/>
      <c r="Z797" s="2"/>
      <c r="AA797" s="2"/>
      <c r="AB797" s="2"/>
      <c r="AC797" s="2"/>
      <c r="AD797" s="2"/>
      <c r="AE797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Q797"/>
    </row>
    <row r="798" spans="1:43" ht="12.75">
      <c r="A798" s="2"/>
      <c r="B798" s="3" t="s">
        <v>529</v>
      </c>
      <c r="C798" s="3" t="s">
        <v>1615</v>
      </c>
      <c r="D798" s="3" t="s">
        <v>1620</v>
      </c>
      <c r="E798" s="3" t="s">
        <v>627</v>
      </c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/>
      <c r="W798"/>
      <c r="X798" s="2"/>
      <c r="Y798" s="2"/>
      <c r="Z798" s="2"/>
      <c r="AA798" s="2"/>
      <c r="AB798" s="2"/>
      <c r="AC798" s="2"/>
      <c r="AD798" s="2"/>
      <c r="AE798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Q798"/>
    </row>
    <row r="799" spans="1:43" ht="12.75">
      <c r="A799" s="2"/>
      <c r="B799" s="3" t="s">
        <v>530</v>
      </c>
      <c r="C799" s="3" t="s">
        <v>1615</v>
      </c>
      <c r="D799" s="3" t="s">
        <v>1620</v>
      </c>
      <c r="E799" s="3" t="s">
        <v>627</v>
      </c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/>
      <c r="W799"/>
      <c r="X799" s="2"/>
      <c r="Y799" s="2"/>
      <c r="Z799" s="2"/>
      <c r="AA799" s="2"/>
      <c r="AB799" s="2"/>
      <c r="AC799" s="2"/>
      <c r="AD799" s="2"/>
      <c r="AE799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Q799"/>
    </row>
    <row r="800" spans="1:43" ht="12.75">
      <c r="A800" s="2"/>
      <c r="B800" s="3" t="s">
        <v>1699</v>
      </c>
      <c r="C800" s="3" t="s">
        <v>1615</v>
      </c>
      <c r="D800" s="3" t="s">
        <v>1620</v>
      </c>
      <c r="E800" s="3" t="s">
        <v>1997</v>
      </c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/>
      <c r="W800"/>
      <c r="X800" s="2"/>
      <c r="Y800" s="2"/>
      <c r="Z800" s="2"/>
      <c r="AA800" s="2"/>
      <c r="AB800" s="2"/>
      <c r="AC800" s="2"/>
      <c r="AD800" s="2"/>
      <c r="AE800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Q800"/>
    </row>
    <row r="801" spans="1:43" ht="12.75">
      <c r="A801" s="2"/>
      <c r="B801" s="3" t="s">
        <v>1699</v>
      </c>
      <c r="C801" s="3" t="s">
        <v>1615</v>
      </c>
      <c r="D801" s="3" t="s">
        <v>1620</v>
      </c>
      <c r="E801" s="3" t="s">
        <v>1078</v>
      </c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/>
      <c r="W801"/>
      <c r="X801" s="2"/>
      <c r="Y801" s="2"/>
      <c r="Z801" s="2"/>
      <c r="AA801" s="2"/>
      <c r="AB801" s="2"/>
      <c r="AC801" s="2"/>
      <c r="AD801" s="2"/>
      <c r="AE801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Q801"/>
    </row>
    <row r="802" spans="1:43" ht="12.75">
      <c r="A802" s="2"/>
      <c r="B802" s="3" t="s">
        <v>1700</v>
      </c>
      <c r="C802" s="3" t="s">
        <v>1615</v>
      </c>
      <c r="D802" s="3" t="s">
        <v>1620</v>
      </c>
      <c r="E802" s="3" t="s">
        <v>1997</v>
      </c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/>
      <c r="W802"/>
      <c r="X802" s="2"/>
      <c r="Y802" s="2"/>
      <c r="Z802" s="2"/>
      <c r="AA802" s="2"/>
      <c r="AB802" s="2"/>
      <c r="AC802" s="2"/>
      <c r="AD802" s="2"/>
      <c r="AE80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Q802"/>
    </row>
    <row r="803" spans="1:43" ht="12.75">
      <c r="A803" s="2"/>
      <c r="B803" s="3" t="s">
        <v>1700</v>
      </c>
      <c r="C803" s="3" t="s">
        <v>1615</v>
      </c>
      <c r="D803" s="3" t="s">
        <v>1620</v>
      </c>
      <c r="E803" s="3" t="s">
        <v>1078</v>
      </c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/>
      <c r="W803"/>
      <c r="X803" s="2"/>
      <c r="Y803" s="2"/>
      <c r="Z803" s="2"/>
      <c r="AA803" s="2"/>
      <c r="AB803" s="2"/>
      <c r="AC803" s="2"/>
      <c r="AD803" s="2"/>
      <c r="AE803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Q803"/>
    </row>
    <row r="804" spans="1:43" ht="12.75">
      <c r="A804" s="2"/>
      <c r="B804" s="3" t="s">
        <v>224</v>
      </c>
      <c r="C804" s="3" t="s">
        <v>1615</v>
      </c>
      <c r="D804" s="3" t="s">
        <v>1999</v>
      </c>
      <c r="E804" s="3" t="s">
        <v>420</v>
      </c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/>
      <c r="W804"/>
      <c r="X804" s="2"/>
      <c r="Y804" s="2"/>
      <c r="Z804" s="2"/>
      <c r="AA804" s="2"/>
      <c r="AB804" s="2"/>
      <c r="AC804" s="2"/>
      <c r="AD804" s="2"/>
      <c r="AE804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Q804"/>
    </row>
    <row r="805" spans="1:43" ht="12.75">
      <c r="A805" s="2"/>
      <c r="B805" s="3" t="s">
        <v>225</v>
      </c>
      <c r="C805" s="3" t="s">
        <v>1615</v>
      </c>
      <c r="D805" s="3" t="s">
        <v>1999</v>
      </c>
      <c r="E805" s="3" t="s">
        <v>420</v>
      </c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/>
      <c r="W805"/>
      <c r="X805" s="2"/>
      <c r="Y805" s="2"/>
      <c r="Z805" s="2"/>
      <c r="AA805" s="2"/>
      <c r="AB805" s="2"/>
      <c r="AC805" s="2"/>
      <c r="AD805" s="2"/>
      <c r="AE805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Q805"/>
    </row>
    <row r="806" spans="1:43" ht="12.75">
      <c r="A806" s="2"/>
      <c r="B806" s="3" t="s">
        <v>1701</v>
      </c>
      <c r="C806" s="3" t="s">
        <v>1615</v>
      </c>
      <c r="D806" s="3" t="s">
        <v>1620</v>
      </c>
      <c r="E806" s="3" t="s">
        <v>1997</v>
      </c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/>
      <c r="W806"/>
      <c r="X806" s="2"/>
      <c r="Y806" s="2"/>
      <c r="Z806" s="2"/>
      <c r="AA806" s="2"/>
      <c r="AB806" s="2"/>
      <c r="AC806" s="2"/>
      <c r="AD806" s="2"/>
      <c r="AE806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Q806"/>
    </row>
    <row r="807" spans="1:43" ht="12.75">
      <c r="A807" s="2"/>
      <c r="B807" s="3" t="s">
        <v>1701</v>
      </c>
      <c r="C807" s="3" t="s">
        <v>1615</v>
      </c>
      <c r="D807" s="3" t="s">
        <v>1620</v>
      </c>
      <c r="E807" s="3" t="s">
        <v>1078</v>
      </c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/>
      <c r="W807"/>
      <c r="X807" s="2"/>
      <c r="Y807" s="2"/>
      <c r="Z807" s="2"/>
      <c r="AA807" s="2"/>
      <c r="AB807" s="2"/>
      <c r="AC807" s="2"/>
      <c r="AD807" s="2"/>
      <c r="AE807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Q807"/>
    </row>
    <row r="808" spans="1:43" ht="12.75">
      <c r="A808" s="2"/>
      <c r="B808" s="3" t="s">
        <v>1702</v>
      </c>
      <c r="C808" s="3" t="s">
        <v>1615</v>
      </c>
      <c r="D808" s="3" t="s">
        <v>1620</v>
      </c>
      <c r="E808" s="3" t="s">
        <v>1997</v>
      </c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/>
      <c r="W808"/>
      <c r="X808" s="2"/>
      <c r="Y808" s="2"/>
      <c r="Z808" s="2"/>
      <c r="AA808" s="2"/>
      <c r="AB808" s="2"/>
      <c r="AC808" s="2"/>
      <c r="AD808" s="2"/>
      <c r="AE808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Q808"/>
    </row>
    <row r="809" spans="1:43" ht="12.75">
      <c r="A809" s="2"/>
      <c r="B809" s="3" t="s">
        <v>1702</v>
      </c>
      <c r="C809" s="3" t="s">
        <v>1615</v>
      </c>
      <c r="D809" s="3" t="s">
        <v>1620</v>
      </c>
      <c r="E809" s="3" t="s">
        <v>1078</v>
      </c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/>
      <c r="W809"/>
      <c r="X809" s="2"/>
      <c r="Y809" s="2"/>
      <c r="Z809" s="2"/>
      <c r="AA809" s="2"/>
      <c r="AB809" s="2"/>
      <c r="AC809" s="2"/>
      <c r="AD809" s="2"/>
      <c r="AE809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Q809"/>
    </row>
    <row r="810" spans="1:43" ht="12.75">
      <c r="A810" s="2"/>
      <c r="B810" s="3" t="s">
        <v>531</v>
      </c>
      <c r="C810" s="3" t="s">
        <v>2416</v>
      </c>
      <c r="D810" s="3" t="s">
        <v>1999</v>
      </c>
      <c r="E810" s="3" t="s">
        <v>627</v>
      </c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/>
      <c r="W810"/>
      <c r="X810" s="2"/>
      <c r="Y810" s="2"/>
      <c r="Z810" s="2"/>
      <c r="AA810" s="2"/>
      <c r="AB810" s="2"/>
      <c r="AC810" s="2"/>
      <c r="AD810" s="2"/>
      <c r="AE810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Q810"/>
    </row>
    <row r="811" spans="1:43" ht="12.75">
      <c r="A811" s="2"/>
      <c r="B811" s="3" t="s">
        <v>2484</v>
      </c>
      <c r="C811" s="3" t="s">
        <v>2416</v>
      </c>
      <c r="D811" s="3" t="s">
        <v>1620</v>
      </c>
      <c r="E811" s="3" t="s">
        <v>1718</v>
      </c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/>
      <c r="W811"/>
      <c r="X811" s="2"/>
      <c r="Y811" s="2"/>
      <c r="Z811" s="2" t="s">
        <v>478</v>
      </c>
      <c r="AA811" s="2"/>
      <c r="AB811" s="2"/>
      <c r="AC811" s="2"/>
      <c r="AD811" s="2" t="s">
        <v>478</v>
      </c>
      <c r="AE811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Q811"/>
    </row>
    <row r="812" spans="1:43" ht="12.75">
      <c r="A812" s="2"/>
      <c r="B812" s="3" t="s">
        <v>2484</v>
      </c>
      <c r="C812" s="3" t="s">
        <v>2416</v>
      </c>
      <c r="D812" s="3" t="s">
        <v>1620</v>
      </c>
      <c r="E812" s="3" t="s">
        <v>1595</v>
      </c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 t="s">
        <v>478</v>
      </c>
      <c r="T812" s="2"/>
      <c r="U812" s="2"/>
      <c r="V812"/>
      <c r="W812"/>
      <c r="X812" s="2"/>
      <c r="Y812" s="2"/>
      <c r="Z812" s="2" t="s">
        <v>478</v>
      </c>
      <c r="AA812" s="2"/>
      <c r="AB812" s="2"/>
      <c r="AC812" s="2"/>
      <c r="AD812" s="2" t="s">
        <v>478</v>
      </c>
      <c r="AE81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Q812"/>
    </row>
    <row r="813" spans="1:43" ht="12.75">
      <c r="A813" s="2"/>
      <c r="B813" s="6" t="s">
        <v>456</v>
      </c>
      <c r="C813" s="6" t="s">
        <v>1603</v>
      </c>
      <c r="D813" s="6" t="s">
        <v>1999</v>
      </c>
      <c r="E813" s="6" t="s">
        <v>759</v>
      </c>
      <c r="F813" s="7" t="s">
        <v>478</v>
      </c>
      <c r="G813" s="7" t="s">
        <v>478</v>
      </c>
      <c r="H813" s="7" t="s">
        <v>478</v>
      </c>
      <c r="I813" s="7" t="s">
        <v>478</v>
      </c>
      <c r="J813" s="7" t="s">
        <v>478</v>
      </c>
      <c r="K813" s="7" t="s">
        <v>478</v>
      </c>
      <c r="L813" s="7" t="s">
        <v>478</v>
      </c>
      <c r="M813" s="7" t="s">
        <v>478</v>
      </c>
      <c r="N813" s="7" t="s">
        <v>478</v>
      </c>
      <c r="O813" s="7" t="s">
        <v>478</v>
      </c>
      <c r="P813" s="7" t="s">
        <v>478</v>
      </c>
      <c r="Q813" s="7" t="s">
        <v>478</v>
      </c>
      <c r="R813" s="7" t="s">
        <v>478</v>
      </c>
      <c r="S813" s="7" t="s">
        <v>478</v>
      </c>
      <c r="T813" s="2" t="s">
        <v>483</v>
      </c>
      <c r="U813" s="2">
        <v>30</v>
      </c>
      <c r="V813" s="7" t="s">
        <v>478</v>
      </c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/>
    </row>
    <row r="814" spans="1:43" ht="12.75">
      <c r="A814" s="2"/>
      <c r="B814" s="3" t="s">
        <v>226</v>
      </c>
      <c r="C814" s="3" t="s">
        <v>1615</v>
      </c>
      <c r="D814" s="3" t="s">
        <v>1620</v>
      </c>
      <c r="E814" s="3" t="s">
        <v>420</v>
      </c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/>
      <c r="W814"/>
      <c r="X814" s="2"/>
      <c r="Y814" s="2"/>
      <c r="Z814" s="2"/>
      <c r="AA814" s="2"/>
      <c r="AB814" s="2"/>
      <c r="AC814" s="2"/>
      <c r="AD814" s="2"/>
      <c r="AE814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Q814"/>
    </row>
    <row r="815" spans="1:43" ht="12.75">
      <c r="A815" s="2"/>
      <c r="B815" s="3" t="s">
        <v>2591</v>
      </c>
      <c r="C815" s="3" t="s">
        <v>1603</v>
      </c>
      <c r="D815" s="3" t="s">
        <v>1619</v>
      </c>
      <c r="E815" s="3" t="s">
        <v>13</v>
      </c>
      <c r="F815" s="2" t="s">
        <v>478</v>
      </c>
      <c r="G815" s="2"/>
      <c r="H815" s="2"/>
      <c r="I815" s="2"/>
      <c r="J815" s="2" t="s">
        <v>478</v>
      </c>
      <c r="K815" s="2"/>
      <c r="L815" s="2"/>
      <c r="M815" s="2"/>
      <c r="N815" s="2"/>
      <c r="O815" s="2"/>
      <c r="P815" s="2" t="s">
        <v>478</v>
      </c>
      <c r="Q815" s="2"/>
      <c r="R815" s="2"/>
      <c r="S815" s="2"/>
      <c r="T815" s="2" t="s">
        <v>480</v>
      </c>
      <c r="U815" s="2">
        <v>25</v>
      </c>
      <c r="V815" s="2" t="s">
        <v>478</v>
      </c>
      <c r="W815"/>
      <c r="X815" s="2"/>
      <c r="Y815" s="2"/>
      <c r="Z815" s="2"/>
      <c r="AA815" s="2"/>
      <c r="AB815" s="2"/>
      <c r="AC815" s="2"/>
      <c r="AD815" s="2"/>
      <c r="AE815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Q815"/>
    </row>
    <row r="816" spans="1:43" ht="12.75">
      <c r="A816" s="2"/>
      <c r="B816" s="3" t="s">
        <v>1522</v>
      </c>
      <c r="C816" s="3" t="s">
        <v>1603</v>
      </c>
      <c r="D816" s="3" t="s">
        <v>1999</v>
      </c>
      <c r="E816" s="3" t="s">
        <v>1595</v>
      </c>
      <c r="F816" s="2"/>
      <c r="G816" s="2"/>
      <c r="H816" s="2"/>
      <c r="I816" s="2"/>
      <c r="J816" s="2" t="s">
        <v>478</v>
      </c>
      <c r="K816" s="2"/>
      <c r="L816" s="2"/>
      <c r="M816" s="2"/>
      <c r="N816" s="2" t="s">
        <v>478</v>
      </c>
      <c r="O816" s="2"/>
      <c r="P816" s="2"/>
      <c r="Q816" s="2"/>
      <c r="R816" s="2"/>
      <c r="S816" s="2" t="s">
        <v>478</v>
      </c>
      <c r="T816" s="2" t="s">
        <v>483</v>
      </c>
      <c r="U816" s="2">
        <v>30</v>
      </c>
      <c r="V816" s="2" t="s">
        <v>478</v>
      </c>
      <c r="W816"/>
      <c r="X816" s="2"/>
      <c r="Y816" s="2"/>
      <c r="Z816" s="2"/>
      <c r="AA816" s="2"/>
      <c r="AB816" s="2"/>
      <c r="AC816" s="2"/>
      <c r="AD816" s="2"/>
      <c r="AE816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Q816"/>
    </row>
    <row r="817" spans="1:43" ht="12.75">
      <c r="A817" s="2"/>
      <c r="B817" s="3" t="s">
        <v>227</v>
      </c>
      <c r="C817" s="3" t="s">
        <v>1603</v>
      </c>
      <c r="D817" s="3" t="s">
        <v>419</v>
      </c>
      <c r="E817" s="3" t="s">
        <v>420</v>
      </c>
      <c r="F817" s="2"/>
      <c r="G817" s="2"/>
      <c r="H817" s="2" t="s">
        <v>478</v>
      </c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 t="s">
        <v>480</v>
      </c>
      <c r="U817" s="2">
        <v>35</v>
      </c>
      <c r="V817" s="2" t="s">
        <v>478</v>
      </c>
      <c r="W817"/>
      <c r="X817" s="2"/>
      <c r="Y817" s="2"/>
      <c r="Z817" s="2"/>
      <c r="AA817" s="2"/>
      <c r="AB817" s="2"/>
      <c r="AC817" s="2"/>
      <c r="AD817" s="2"/>
      <c r="AE817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Q817"/>
    </row>
    <row r="818" spans="1:43" ht="12.75">
      <c r="A818" s="2"/>
      <c r="B818" s="3" t="s">
        <v>228</v>
      </c>
      <c r="C818" s="3" t="s">
        <v>2416</v>
      </c>
      <c r="D818" s="3" t="s">
        <v>1998</v>
      </c>
      <c r="E818" s="3" t="s">
        <v>420</v>
      </c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/>
      <c r="W818"/>
      <c r="X818" s="2"/>
      <c r="Y818" s="2"/>
      <c r="Z818" s="2"/>
      <c r="AA818" s="2"/>
      <c r="AB818" s="2"/>
      <c r="AC818" s="2"/>
      <c r="AD818" s="2" t="s">
        <v>478</v>
      </c>
      <c r="AE818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Q818"/>
    </row>
    <row r="819" spans="1:43" ht="12.75">
      <c r="A819" s="2"/>
      <c r="B819" s="3" t="s">
        <v>808</v>
      </c>
      <c r="C819" s="3" t="s">
        <v>2416</v>
      </c>
      <c r="D819" s="3" t="s">
        <v>1620</v>
      </c>
      <c r="E819" s="3" t="s">
        <v>902</v>
      </c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/>
      <c r="W819"/>
      <c r="X819" s="2"/>
      <c r="Y819" s="2"/>
      <c r="Z819" s="2"/>
      <c r="AA819" s="2"/>
      <c r="AB819" s="2"/>
      <c r="AC819" s="2"/>
      <c r="AD819" s="2"/>
      <c r="AE819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Q819"/>
    </row>
    <row r="820" spans="1:86" ht="12.75">
      <c r="A820" s="2"/>
      <c r="B820" s="3" t="s">
        <v>1703</v>
      </c>
      <c r="C820" s="3" t="s">
        <v>1605</v>
      </c>
      <c r="D820" s="3" t="s">
        <v>1999</v>
      </c>
      <c r="E820" s="3" t="s">
        <v>1997</v>
      </c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 t="s">
        <v>478</v>
      </c>
      <c r="Q820" s="2"/>
      <c r="R820" s="2"/>
      <c r="S820" s="2"/>
      <c r="T820" s="2" t="s">
        <v>480</v>
      </c>
      <c r="U820" s="2"/>
      <c r="V820"/>
      <c r="W820"/>
      <c r="X820" s="2"/>
      <c r="Y820" s="2"/>
      <c r="Z820" s="2"/>
      <c r="AA820" s="2"/>
      <c r="AB820" s="2"/>
      <c r="AC820" s="2"/>
      <c r="AD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R820" s="2" t="s">
        <v>478</v>
      </c>
      <c r="AX820" s="2" t="s">
        <v>478</v>
      </c>
      <c r="BF820" s="2" t="s">
        <v>478</v>
      </c>
      <c r="CH820" s="2" t="s">
        <v>478</v>
      </c>
    </row>
    <row r="821" spans="1:86" ht="12.75">
      <c r="A821" s="2"/>
      <c r="B821" s="3" t="s">
        <v>1703</v>
      </c>
      <c r="C821" s="3" t="s">
        <v>1605</v>
      </c>
      <c r="D821" s="3" t="s">
        <v>1999</v>
      </c>
      <c r="E821" s="3" t="s">
        <v>1078</v>
      </c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 t="s">
        <v>478</v>
      </c>
      <c r="Q821" s="2"/>
      <c r="R821" s="2"/>
      <c r="S821" s="2"/>
      <c r="T821" s="2" t="s">
        <v>480</v>
      </c>
      <c r="U821" s="2"/>
      <c r="V821"/>
      <c r="W821"/>
      <c r="X821" s="2"/>
      <c r="Y821" s="2"/>
      <c r="Z821" s="2"/>
      <c r="AA821" s="2"/>
      <c r="AB821" s="2"/>
      <c r="AC821" s="2"/>
      <c r="AD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R821" s="2" t="s">
        <v>478</v>
      </c>
      <c r="AX821" s="2" t="s">
        <v>478</v>
      </c>
      <c r="BF821" s="2" t="s">
        <v>478</v>
      </c>
      <c r="CH821" s="2" t="s">
        <v>478</v>
      </c>
    </row>
    <row r="822" spans="1:86" ht="12.75">
      <c r="A822" s="2"/>
      <c r="B822" s="3" t="s">
        <v>214</v>
      </c>
      <c r="C822" s="3" t="s">
        <v>1605</v>
      </c>
      <c r="D822" s="3" t="s">
        <v>1999</v>
      </c>
      <c r="E822" s="3" t="s">
        <v>420</v>
      </c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 t="s">
        <v>478</v>
      </c>
      <c r="Q822" s="2"/>
      <c r="R822" s="2"/>
      <c r="S822" s="2"/>
      <c r="T822" s="2" t="s">
        <v>480</v>
      </c>
      <c r="U822" s="2"/>
      <c r="V822"/>
      <c r="W822"/>
      <c r="X822" s="2"/>
      <c r="Y822" s="2"/>
      <c r="Z822" s="2"/>
      <c r="AA822" s="2"/>
      <c r="AB822" s="2"/>
      <c r="AC822" s="2"/>
      <c r="AD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V822" s="2" t="s">
        <v>478</v>
      </c>
      <c r="AZ822" s="2" t="s">
        <v>478</v>
      </c>
      <c r="BT822" s="2" t="s">
        <v>478</v>
      </c>
      <c r="CH822" s="2" t="s">
        <v>478</v>
      </c>
    </row>
    <row r="823" spans="1:43" ht="12.75">
      <c r="A823" s="2"/>
      <c r="B823" s="3" t="s">
        <v>1704</v>
      </c>
      <c r="C823" s="3" t="s">
        <v>1603</v>
      </c>
      <c r="D823" s="3" t="s">
        <v>1999</v>
      </c>
      <c r="E823" s="3" t="s">
        <v>1997</v>
      </c>
      <c r="F823" s="2"/>
      <c r="G823" s="2"/>
      <c r="H823" s="2"/>
      <c r="I823" s="2"/>
      <c r="J823" s="2" t="s">
        <v>478</v>
      </c>
      <c r="K823" s="2"/>
      <c r="L823" s="2"/>
      <c r="M823" s="2"/>
      <c r="N823" s="2"/>
      <c r="O823" s="2"/>
      <c r="P823" s="2"/>
      <c r="Q823" s="2"/>
      <c r="R823" s="2"/>
      <c r="S823" s="2"/>
      <c r="T823" s="2" t="s">
        <v>480</v>
      </c>
      <c r="U823" s="2">
        <v>30</v>
      </c>
      <c r="V823" s="2" t="s">
        <v>478</v>
      </c>
      <c r="W823"/>
      <c r="X823" s="2"/>
      <c r="Y823" s="2"/>
      <c r="Z823" s="2"/>
      <c r="AA823" s="2"/>
      <c r="AB823" s="2"/>
      <c r="AC823" s="2"/>
      <c r="AD823" s="2"/>
      <c r="AE823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Q823"/>
    </row>
    <row r="824" spans="1:43" ht="12.75">
      <c r="A824" s="2"/>
      <c r="B824" s="3" t="s">
        <v>1704</v>
      </c>
      <c r="C824" s="3" t="s">
        <v>1603</v>
      </c>
      <c r="D824" s="3" t="s">
        <v>1999</v>
      </c>
      <c r="E824" s="3" t="s">
        <v>1078</v>
      </c>
      <c r="F824" s="2"/>
      <c r="G824" s="2"/>
      <c r="H824" s="2"/>
      <c r="I824" s="2"/>
      <c r="J824" s="2" t="s">
        <v>478</v>
      </c>
      <c r="K824" s="2"/>
      <c r="L824" s="2"/>
      <c r="M824" s="2"/>
      <c r="N824" s="2"/>
      <c r="O824" s="2"/>
      <c r="P824" s="2"/>
      <c r="Q824" s="2"/>
      <c r="R824" s="2"/>
      <c r="S824" s="2"/>
      <c r="T824" s="2" t="s">
        <v>480</v>
      </c>
      <c r="U824" s="2">
        <v>30</v>
      </c>
      <c r="V824" s="2" t="s">
        <v>478</v>
      </c>
      <c r="W824"/>
      <c r="X824" s="2"/>
      <c r="Y824" s="2"/>
      <c r="Z824" s="2"/>
      <c r="AA824" s="2"/>
      <c r="AB824" s="2"/>
      <c r="AC824" s="2"/>
      <c r="AD824" s="2"/>
      <c r="AE824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Q824"/>
    </row>
    <row r="825" spans="1:43" ht="12.75">
      <c r="A825" s="2"/>
      <c r="B825" s="3" t="s">
        <v>1705</v>
      </c>
      <c r="C825" s="3" t="s">
        <v>1603</v>
      </c>
      <c r="D825" s="3" t="s">
        <v>1998</v>
      </c>
      <c r="E825" s="3" t="s">
        <v>1997</v>
      </c>
      <c r="F825" s="2"/>
      <c r="G825" s="2"/>
      <c r="H825" s="2"/>
      <c r="I825" s="2"/>
      <c r="J825" s="2" t="s">
        <v>478</v>
      </c>
      <c r="K825" s="2"/>
      <c r="L825" s="2"/>
      <c r="M825" s="2"/>
      <c r="N825" s="2"/>
      <c r="O825" s="2"/>
      <c r="P825" s="2"/>
      <c r="Q825" s="2"/>
      <c r="R825" s="2"/>
      <c r="S825" s="2"/>
      <c r="T825" s="2" t="s">
        <v>480</v>
      </c>
      <c r="U825" s="2">
        <v>35</v>
      </c>
      <c r="V825" s="2" t="s">
        <v>478</v>
      </c>
      <c r="W825"/>
      <c r="X825" s="2"/>
      <c r="Y825" s="2"/>
      <c r="Z825" s="2"/>
      <c r="AA825" s="2"/>
      <c r="AB825" s="2"/>
      <c r="AC825" s="2"/>
      <c r="AD825" s="2"/>
      <c r="AE825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Q825"/>
    </row>
    <row r="826" spans="1:43" ht="12.75">
      <c r="A826" s="2"/>
      <c r="B826" s="3" t="s">
        <v>1705</v>
      </c>
      <c r="C826" s="3" t="s">
        <v>1603</v>
      </c>
      <c r="D826" s="3" t="s">
        <v>1998</v>
      </c>
      <c r="E826" s="3" t="s">
        <v>1078</v>
      </c>
      <c r="F826" s="2"/>
      <c r="G826" s="2"/>
      <c r="H826" s="2"/>
      <c r="I826" s="2"/>
      <c r="J826" s="2" t="s">
        <v>478</v>
      </c>
      <c r="K826" s="2"/>
      <c r="L826" s="2"/>
      <c r="M826" s="2"/>
      <c r="N826" s="2"/>
      <c r="O826" s="2"/>
      <c r="P826" s="2"/>
      <c r="Q826" s="2"/>
      <c r="R826" s="2"/>
      <c r="S826" s="2"/>
      <c r="T826" s="2" t="s">
        <v>480</v>
      </c>
      <c r="U826" s="2">
        <v>35</v>
      </c>
      <c r="V826" s="2" t="s">
        <v>478</v>
      </c>
      <c r="W826"/>
      <c r="X826" s="2"/>
      <c r="Y826" s="2"/>
      <c r="Z826" s="2"/>
      <c r="AA826" s="2"/>
      <c r="AB826" s="2"/>
      <c r="AC826" s="2"/>
      <c r="AD826" s="2"/>
      <c r="AE826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Q826"/>
    </row>
    <row r="827" spans="1:43" ht="12.75">
      <c r="A827" s="2"/>
      <c r="B827" s="3" t="s">
        <v>749</v>
      </c>
      <c r="C827" s="3" t="s">
        <v>768</v>
      </c>
      <c r="D827" s="3" t="s">
        <v>1620</v>
      </c>
      <c r="E827" s="3" t="s">
        <v>769</v>
      </c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/>
      <c r="W827"/>
      <c r="X827" s="2"/>
      <c r="Y827" s="2"/>
      <c r="Z827" s="2"/>
      <c r="AA827" s="2"/>
      <c r="AB827" s="2"/>
      <c r="AC827" s="2"/>
      <c r="AD827" s="2"/>
      <c r="AE827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Q827"/>
    </row>
    <row r="828" spans="1:72" ht="12.75">
      <c r="A828" s="2"/>
      <c r="B828" s="3" t="s">
        <v>1706</v>
      </c>
      <c r="C828" s="3" t="s">
        <v>1605</v>
      </c>
      <c r="D828" s="3" t="s">
        <v>1999</v>
      </c>
      <c r="E828" s="3" t="s">
        <v>1997</v>
      </c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 t="s">
        <v>478</v>
      </c>
      <c r="Q828" s="2"/>
      <c r="R828" s="2"/>
      <c r="S828" s="2"/>
      <c r="T828" s="2" t="s">
        <v>480</v>
      </c>
      <c r="U828" s="2"/>
      <c r="V828"/>
      <c r="W828"/>
      <c r="X828" s="2"/>
      <c r="Y828" s="2"/>
      <c r="Z828" s="2"/>
      <c r="AA828" s="2"/>
      <c r="AB828" s="2"/>
      <c r="AC828" s="2"/>
      <c r="AD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W828" s="2" t="s">
        <v>478</v>
      </c>
      <c r="BA828" s="2" t="s">
        <v>478</v>
      </c>
      <c r="BJ828" s="2" t="s">
        <v>478</v>
      </c>
      <c r="BT828" s="2" t="s">
        <v>478</v>
      </c>
    </row>
    <row r="829" spans="1:72" ht="12.75">
      <c r="A829" s="2"/>
      <c r="B829" s="3" t="s">
        <v>1706</v>
      </c>
      <c r="C829" s="3" t="s">
        <v>1605</v>
      </c>
      <c r="D829" s="3" t="s">
        <v>1999</v>
      </c>
      <c r="E829" s="3" t="s">
        <v>1078</v>
      </c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 t="s">
        <v>478</v>
      </c>
      <c r="Q829" s="2"/>
      <c r="R829" s="2"/>
      <c r="S829" s="2"/>
      <c r="T829" s="2" t="s">
        <v>480</v>
      </c>
      <c r="U829" s="2"/>
      <c r="V829"/>
      <c r="W829"/>
      <c r="X829" s="2"/>
      <c r="Y829" s="2"/>
      <c r="Z829" s="2"/>
      <c r="AA829" s="2"/>
      <c r="AB829" s="2"/>
      <c r="AC829" s="2"/>
      <c r="AD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W829" s="2" t="s">
        <v>478</v>
      </c>
      <c r="BA829" s="2" t="s">
        <v>478</v>
      </c>
      <c r="BJ829" s="2" t="s">
        <v>478</v>
      </c>
      <c r="BT829" s="2" t="s">
        <v>478</v>
      </c>
    </row>
    <row r="830" spans="1:43" ht="12.75">
      <c r="A830" s="2"/>
      <c r="B830" s="3" t="s">
        <v>689</v>
      </c>
      <c r="C830" s="3" t="s">
        <v>2416</v>
      </c>
      <c r="D830" s="3" t="s">
        <v>1999</v>
      </c>
      <c r="E830" s="3" t="s">
        <v>769</v>
      </c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/>
      <c r="W830"/>
      <c r="X830" s="2"/>
      <c r="Y830" s="2"/>
      <c r="Z830" s="2"/>
      <c r="AA830" s="2"/>
      <c r="AB830" s="2"/>
      <c r="AC830" s="2"/>
      <c r="AD830" s="2" t="s">
        <v>478</v>
      </c>
      <c r="AE830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Q830"/>
    </row>
    <row r="831" spans="1:43" ht="12.75">
      <c r="A831" s="2"/>
      <c r="B831" s="3" t="s">
        <v>1602</v>
      </c>
      <c r="C831" s="3" t="s">
        <v>1603</v>
      </c>
      <c r="D831" s="3" t="s">
        <v>1620</v>
      </c>
      <c r="E831" s="3" t="s">
        <v>1997</v>
      </c>
      <c r="F831" s="2"/>
      <c r="G831" s="2"/>
      <c r="H831" s="2"/>
      <c r="I831" s="2"/>
      <c r="J831" s="2" t="s">
        <v>478</v>
      </c>
      <c r="K831" s="2"/>
      <c r="L831" s="2"/>
      <c r="M831" s="2"/>
      <c r="N831" s="2"/>
      <c r="O831" s="2"/>
      <c r="P831" s="2"/>
      <c r="Q831" s="2" t="s">
        <v>478</v>
      </c>
      <c r="R831" s="2"/>
      <c r="S831" s="2"/>
      <c r="T831" s="2" t="s">
        <v>480</v>
      </c>
      <c r="U831" s="2">
        <v>25</v>
      </c>
      <c r="V831" s="2" t="s">
        <v>478</v>
      </c>
      <c r="W831"/>
      <c r="X831" s="2"/>
      <c r="Y831" s="2"/>
      <c r="Z831" s="2"/>
      <c r="AA831" s="2"/>
      <c r="AB831" s="2"/>
      <c r="AC831" s="2"/>
      <c r="AD831" s="2"/>
      <c r="AE831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Q831"/>
    </row>
    <row r="832" spans="1:43" ht="12.75">
      <c r="A832" s="2"/>
      <c r="B832" s="3" t="s">
        <v>1602</v>
      </c>
      <c r="C832" s="3" t="s">
        <v>1603</v>
      </c>
      <c r="D832" s="3" t="s">
        <v>1620</v>
      </c>
      <c r="E832" s="3" t="s">
        <v>1616</v>
      </c>
      <c r="F832" s="2"/>
      <c r="G832" s="2"/>
      <c r="H832" s="2"/>
      <c r="I832" s="2"/>
      <c r="J832" s="2" t="s">
        <v>478</v>
      </c>
      <c r="K832" s="2"/>
      <c r="L832" s="2"/>
      <c r="M832" s="2"/>
      <c r="N832" s="2"/>
      <c r="O832" s="2"/>
      <c r="P832" s="2"/>
      <c r="Q832" s="2" t="s">
        <v>478</v>
      </c>
      <c r="R832" s="2"/>
      <c r="S832" s="2"/>
      <c r="T832" s="2" t="s">
        <v>480</v>
      </c>
      <c r="U832" s="2">
        <v>25</v>
      </c>
      <c r="V832" s="2" t="s">
        <v>478</v>
      </c>
      <c r="W832"/>
      <c r="X832" s="2"/>
      <c r="Y832" s="2"/>
      <c r="Z832" s="2"/>
      <c r="AA832" s="2"/>
      <c r="AB832" s="2"/>
      <c r="AC832" s="2"/>
      <c r="AD832" s="2"/>
      <c r="AE83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Q832"/>
    </row>
    <row r="833" spans="1:43" ht="12.75">
      <c r="A833" s="2"/>
      <c r="B833" s="3" t="s">
        <v>1602</v>
      </c>
      <c r="C833" s="3" t="s">
        <v>1603</v>
      </c>
      <c r="D833" s="3" t="s">
        <v>1620</v>
      </c>
      <c r="E833" s="3" t="s">
        <v>1078</v>
      </c>
      <c r="F833" s="2"/>
      <c r="G833" s="2"/>
      <c r="H833" s="2"/>
      <c r="I833" s="2"/>
      <c r="J833" s="2" t="s">
        <v>478</v>
      </c>
      <c r="K833" s="2"/>
      <c r="L833" s="2"/>
      <c r="M833" s="2"/>
      <c r="N833" s="2"/>
      <c r="O833" s="2"/>
      <c r="P833" s="2"/>
      <c r="Q833" s="2" t="s">
        <v>478</v>
      </c>
      <c r="R833" s="2"/>
      <c r="S833" s="2"/>
      <c r="T833" s="2" t="s">
        <v>480</v>
      </c>
      <c r="U833" s="2">
        <v>25</v>
      </c>
      <c r="V833" s="2" t="s">
        <v>478</v>
      </c>
      <c r="W833"/>
      <c r="X833" s="2"/>
      <c r="Y833" s="2"/>
      <c r="Z833" s="2"/>
      <c r="AA833" s="2"/>
      <c r="AB833" s="2"/>
      <c r="AC833" s="2"/>
      <c r="AD833" s="2"/>
      <c r="AE833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Q833"/>
    </row>
    <row r="834" spans="1:43" ht="12.75">
      <c r="A834" s="2"/>
      <c r="B834" s="3" t="s">
        <v>1083</v>
      </c>
      <c r="C834" s="3" t="s">
        <v>1603</v>
      </c>
      <c r="D834" s="3" t="s">
        <v>1619</v>
      </c>
      <c r="E834" s="3" t="s">
        <v>1097</v>
      </c>
      <c r="F834" s="2"/>
      <c r="G834" s="2"/>
      <c r="H834" s="2"/>
      <c r="I834" s="2"/>
      <c r="J834" s="2" t="s">
        <v>478</v>
      </c>
      <c r="K834" s="2" t="s">
        <v>478</v>
      </c>
      <c r="L834" s="2"/>
      <c r="M834" s="2"/>
      <c r="N834" s="2"/>
      <c r="O834" s="2"/>
      <c r="P834" s="2"/>
      <c r="Q834" s="2" t="s">
        <v>478</v>
      </c>
      <c r="R834" s="2"/>
      <c r="S834" s="2"/>
      <c r="T834" s="2" t="s">
        <v>480</v>
      </c>
      <c r="U834" s="2">
        <v>20</v>
      </c>
      <c r="V834" s="2" t="s">
        <v>478</v>
      </c>
      <c r="W834"/>
      <c r="X834" s="2"/>
      <c r="Y834" s="2"/>
      <c r="Z834" s="2"/>
      <c r="AA834" s="2"/>
      <c r="AB834" s="2"/>
      <c r="AC834" s="2"/>
      <c r="AD834" s="2"/>
      <c r="AE834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Q834"/>
    </row>
    <row r="835" spans="1:43" ht="12.75">
      <c r="A835" s="2"/>
      <c r="B835" s="3" t="s">
        <v>929</v>
      </c>
      <c r="C835" s="3" t="s">
        <v>1630</v>
      </c>
      <c r="D835" s="3" t="s">
        <v>1998</v>
      </c>
      <c r="E835" s="3" t="s">
        <v>925</v>
      </c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 t="s">
        <v>478</v>
      </c>
      <c r="X835" s="2"/>
      <c r="Y835" s="2"/>
      <c r="Z835" s="2"/>
      <c r="AA835" s="2"/>
      <c r="AB835" s="2"/>
      <c r="AC835" s="2"/>
      <c r="AD835" s="2"/>
      <c r="AE835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Q835"/>
    </row>
    <row r="836" spans="1:47" ht="12.75">
      <c r="A836" s="2"/>
      <c r="B836" s="3" t="s">
        <v>1707</v>
      </c>
      <c r="C836" s="3" t="s">
        <v>1605</v>
      </c>
      <c r="D836" s="3" t="s">
        <v>1999</v>
      </c>
      <c r="E836" s="3" t="s">
        <v>1997</v>
      </c>
      <c r="F836" s="2"/>
      <c r="G836" s="2"/>
      <c r="H836" s="2"/>
      <c r="I836" s="2"/>
      <c r="J836" s="2" t="s">
        <v>478</v>
      </c>
      <c r="K836" s="2"/>
      <c r="L836" s="2"/>
      <c r="M836" s="2"/>
      <c r="N836" s="2"/>
      <c r="O836" s="2"/>
      <c r="P836" s="2"/>
      <c r="Q836" s="2"/>
      <c r="R836" s="2"/>
      <c r="S836" s="2"/>
      <c r="T836" s="2" t="s">
        <v>480</v>
      </c>
      <c r="U836" s="2"/>
      <c r="V836"/>
      <c r="W836"/>
      <c r="X836" s="2"/>
      <c r="Y836" s="2"/>
      <c r="Z836" s="2"/>
      <c r="AA836" s="2"/>
      <c r="AB836" s="2"/>
      <c r="AC836" s="2"/>
      <c r="AD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 t="s">
        <v>478</v>
      </c>
      <c r="AU836" s="2" t="s">
        <v>478</v>
      </c>
    </row>
    <row r="837" spans="1:47" ht="12.75">
      <c r="A837" s="2"/>
      <c r="B837" s="3" t="s">
        <v>1707</v>
      </c>
      <c r="C837" s="3" t="s">
        <v>1605</v>
      </c>
      <c r="D837" s="3" t="s">
        <v>1999</v>
      </c>
      <c r="E837" s="3" t="s">
        <v>1078</v>
      </c>
      <c r="F837" s="2"/>
      <c r="G837" s="2"/>
      <c r="H837" s="2"/>
      <c r="I837" s="2"/>
      <c r="J837" s="2" t="s">
        <v>478</v>
      </c>
      <c r="K837" s="2"/>
      <c r="L837" s="2"/>
      <c r="M837" s="2"/>
      <c r="N837" s="2"/>
      <c r="O837" s="2"/>
      <c r="P837" s="2"/>
      <c r="Q837" s="2"/>
      <c r="R837" s="2"/>
      <c r="S837" s="2"/>
      <c r="T837" s="2" t="s">
        <v>480</v>
      </c>
      <c r="U837" s="2"/>
      <c r="V837"/>
      <c r="W837"/>
      <c r="X837" s="2"/>
      <c r="Y837" s="2"/>
      <c r="Z837" s="2"/>
      <c r="AA837" s="2"/>
      <c r="AB837" s="2"/>
      <c r="AC837" s="2"/>
      <c r="AD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 t="s">
        <v>478</v>
      </c>
      <c r="AU837" s="2" t="s">
        <v>478</v>
      </c>
    </row>
    <row r="838" spans="1:43" ht="12.75">
      <c r="A838" s="2"/>
      <c r="B838" s="3" t="s">
        <v>1708</v>
      </c>
      <c r="C838" s="3" t="s">
        <v>1603</v>
      </c>
      <c r="D838" s="3" t="s">
        <v>1998</v>
      </c>
      <c r="E838" s="3" t="s">
        <v>1997</v>
      </c>
      <c r="F838" s="2"/>
      <c r="G838" s="2"/>
      <c r="H838" s="2"/>
      <c r="I838" s="2"/>
      <c r="J838" s="2" t="s">
        <v>478</v>
      </c>
      <c r="K838" s="2"/>
      <c r="L838" s="2"/>
      <c r="M838" s="2"/>
      <c r="N838" s="2" t="s">
        <v>478</v>
      </c>
      <c r="O838" s="2"/>
      <c r="P838" s="2"/>
      <c r="Q838" s="2"/>
      <c r="R838" s="2"/>
      <c r="S838" s="2"/>
      <c r="T838" s="2" t="s">
        <v>480</v>
      </c>
      <c r="U838" s="2">
        <v>35</v>
      </c>
      <c r="V838"/>
      <c r="W838" s="2" t="s">
        <v>478</v>
      </c>
      <c r="X838" s="2"/>
      <c r="Y838" s="2"/>
      <c r="Z838" s="2"/>
      <c r="AA838" s="2"/>
      <c r="AB838" s="2"/>
      <c r="AC838" s="2"/>
      <c r="AD838" s="2"/>
      <c r="AE838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Q838"/>
    </row>
    <row r="839" spans="1:43" ht="12.75">
      <c r="A839" s="2"/>
      <c r="B839" s="3" t="s">
        <v>1708</v>
      </c>
      <c r="C839" s="3" t="s">
        <v>1603</v>
      </c>
      <c r="D839" s="3" t="s">
        <v>1998</v>
      </c>
      <c r="E839" s="3" t="s">
        <v>1078</v>
      </c>
      <c r="F839" s="2"/>
      <c r="G839" s="2"/>
      <c r="H839" s="2"/>
      <c r="I839" s="2"/>
      <c r="J839" s="2" t="s">
        <v>478</v>
      </c>
      <c r="K839" s="2"/>
      <c r="L839" s="2"/>
      <c r="M839" s="2"/>
      <c r="N839" s="2" t="s">
        <v>478</v>
      </c>
      <c r="O839" s="2"/>
      <c r="P839" s="2"/>
      <c r="Q839" s="2"/>
      <c r="R839" s="2"/>
      <c r="S839" s="2"/>
      <c r="T839" s="2" t="s">
        <v>480</v>
      </c>
      <c r="U839" s="2">
        <v>35</v>
      </c>
      <c r="V839"/>
      <c r="W839" s="2" t="s">
        <v>478</v>
      </c>
      <c r="X839" s="2"/>
      <c r="Y839" s="2"/>
      <c r="Z839" s="2"/>
      <c r="AA839" s="2"/>
      <c r="AB839" s="2"/>
      <c r="AC839" s="2"/>
      <c r="AD839" s="2"/>
      <c r="AE839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Q839"/>
    </row>
    <row r="840" spans="1:43" ht="12.75">
      <c r="A840" s="2"/>
      <c r="B840" s="3" t="s">
        <v>1084</v>
      </c>
      <c r="C840" s="3" t="s">
        <v>1603</v>
      </c>
      <c r="D840" s="3" t="s">
        <v>1619</v>
      </c>
      <c r="E840" s="3" t="s">
        <v>1097</v>
      </c>
      <c r="F840" s="2"/>
      <c r="G840" s="2"/>
      <c r="H840" s="2"/>
      <c r="I840" s="2"/>
      <c r="J840" s="2" t="s">
        <v>478</v>
      </c>
      <c r="K840" s="2"/>
      <c r="L840" s="2"/>
      <c r="M840" s="2"/>
      <c r="N840" s="2" t="s">
        <v>478</v>
      </c>
      <c r="O840" s="2"/>
      <c r="P840" s="2"/>
      <c r="Q840" s="2"/>
      <c r="R840" s="2"/>
      <c r="S840" s="2"/>
      <c r="T840" s="2" t="s">
        <v>480</v>
      </c>
      <c r="U840" s="2">
        <v>30</v>
      </c>
      <c r="V840"/>
      <c r="W840" s="2" t="s">
        <v>478</v>
      </c>
      <c r="X840" s="2"/>
      <c r="Y840" s="2"/>
      <c r="Z840" s="2"/>
      <c r="AA840" s="2"/>
      <c r="AB840" s="2"/>
      <c r="AC840" s="2"/>
      <c r="AD840" s="2"/>
      <c r="AE840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Q840"/>
    </row>
    <row r="841" spans="1:43" ht="12.75">
      <c r="A841" s="2"/>
      <c r="B841" s="3" t="s">
        <v>1709</v>
      </c>
      <c r="C841" s="3" t="s">
        <v>1603</v>
      </c>
      <c r="D841" s="3" t="s">
        <v>1998</v>
      </c>
      <c r="E841" s="3" t="s">
        <v>1997</v>
      </c>
      <c r="F841" s="2"/>
      <c r="G841" s="2"/>
      <c r="H841" s="2"/>
      <c r="I841" s="2"/>
      <c r="J841" s="2" t="s">
        <v>478</v>
      </c>
      <c r="K841" s="2"/>
      <c r="L841" s="2"/>
      <c r="M841" s="2"/>
      <c r="N841" s="2"/>
      <c r="O841" s="2"/>
      <c r="P841" s="2"/>
      <c r="Q841" s="2"/>
      <c r="R841" s="2"/>
      <c r="S841" s="2"/>
      <c r="T841" s="2" t="s">
        <v>480</v>
      </c>
      <c r="U841" s="2">
        <v>35</v>
      </c>
      <c r="V841"/>
      <c r="W841" s="2" t="s">
        <v>478</v>
      </c>
      <c r="X841" s="2"/>
      <c r="Y841" s="2"/>
      <c r="Z841" s="2"/>
      <c r="AA841" s="2"/>
      <c r="AB841" s="2"/>
      <c r="AC841" s="2"/>
      <c r="AD841" s="2"/>
      <c r="AE841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Q841"/>
    </row>
    <row r="842" spans="1:43" ht="12.75">
      <c r="A842" s="2"/>
      <c r="B842" s="3" t="s">
        <v>1709</v>
      </c>
      <c r="C842" s="3" t="s">
        <v>1603</v>
      </c>
      <c r="D842" s="3" t="s">
        <v>1998</v>
      </c>
      <c r="E842" s="3" t="s">
        <v>1078</v>
      </c>
      <c r="F842" s="2"/>
      <c r="G842" s="2"/>
      <c r="H842" s="2"/>
      <c r="I842" s="2"/>
      <c r="J842" s="2" t="s">
        <v>478</v>
      </c>
      <c r="K842" s="2"/>
      <c r="L842" s="2"/>
      <c r="M842" s="2"/>
      <c r="N842" s="2"/>
      <c r="O842" s="2"/>
      <c r="P842" s="2"/>
      <c r="Q842" s="2"/>
      <c r="R842" s="2"/>
      <c r="S842" s="2"/>
      <c r="T842" s="2" t="s">
        <v>480</v>
      </c>
      <c r="U842" s="2">
        <v>35</v>
      </c>
      <c r="V842"/>
      <c r="W842" s="2" t="s">
        <v>478</v>
      </c>
      <c r="X842" s="2"/>
      <c r="Y842" s="2"/>
      <c r="Z842" s="2"/>
      <c r="AA842" s="2"/>
      <c r="AB842" s="2"/>
      <c r="AC842" s="2"/>
      <c r="AD842" s="2"/>
      <c r="AE84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Q842"/>
    </row>
    <row r="843" spans="1:43" ht="12.75">
      <c r="A843" s="2"/>
      <c r="B843" s="3" t="s">
        <v>229</v>
      </c>
      <c r="C843" s="3" t="s">
        <v>2416</v>
      </c>
      <c r="D843" s="3" t="s">
        <v>1999</v>
      </c>
      <c r="E843" s="3" t="s">
        <v>420</v>
      </c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/>
      <c r="W843"/>
      <c r="X843" s="2"/>
      <c r="Y843" s="2"/>
      <c r="Z843" s="2"/>
      <c r="AA843" s="2"/>
      <c r="AB843" s="2"/>
      <c r="AC843" s="2"/>
      <c r="AD843" s="2"/>
      <c r="AE843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Q843"/>
    </row>
    <row r="844" spans="1:43" ht="12.75">
      <c r="A844" s="2"/>
      <c r="B844" s="3" t="s">
        <v>2592</v>
      </c>
      <c r="C844" s="3" t="s">
        <v>1603</v>
      </c>
      <c r="D844" s="3" t="s">
        <v>1619</v>
      </c>
      <c r="E844" s="3" t="s">
        <v>13</v>
      </c>
      <c r="F844" s="2" t="s">
        <v>478</v>
      </c>
      <c r="G844" s="2" t="s">
        <v>478</v>
      </c>
      <c r="H844" s="2" t="s">
        <v>478</v>
      </c>
      <c r="I844" s="2" t="s">
        <v>478</v>
      </c>
      <c r="J844" s="2" t="s">
        <v>478</v>
      </c>
      <c r="K844" s="2" t="s">
        <v>478</v>
      </c>
      <c r="L844" s="2" t="s">
        <v>478</v>
      </c>
      <c r="M844" s="2" t="s">
        <v>478</v>
      </c>
      <c r="N844" s="2" t="s">
        <v>478</v>
      </c>
      <c r="O844" s="2" t="s">
        <v>478</v>
      </c>
      <c r="P844" s="2" t="s">
        <v>478</v>
      </c>
      <c r="Q844" s="2" t="s">
        <v>478</v>
      </c>
      <c r="R844" s="2" t="s">
        <v>478</v>
      </c>
      <c r="S844" s="2"/>
      <c r="T844" s="2" t="s">
        <v>480</v>
      </c>
      <c r="U844" s="2">
        <v>25</v>
      </c>
      <c r="V844"/>
      <c r="W844" s="2" t="s">
        <v>478</v>
      </c>
      <c r="X844" s="2"/>
      <c r="Y844" s="2"/>
      <c r="Z844" s="2"/>
      <c r="AA844" s="2"/>
      <c r="AB844" s="2"/>
      <c r="AC844" s="2"/>
      <c r="AD844" s="2"/>
      <c r="AE844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Q844"/>
    </row>
    <row r="845" spans="1:43" ht="12.75">
      <c r="A845" s="2"/>
      <c r="B845" s="3" t="s">
        <v>1085</v>
      </c>
      <c r="C845" s="3" t="s">
        <v>1603</v>
      </c>
      <c r="D845" s="3" t="s">
        <v>1619</v>
      </c>
      <c r="E845" s="3" t="s">
        <v>1097</v>
      </c>
      <c r="F845" s="2"/>
      <c r="G845" s="2"/>
      <c r="H845" s="2"/>
      <c r="I845" s="2"/>
      <c r="J845" s="2"/>
      <c r="K845" s="2"/>
      <c r="L845" s="2"/>
      <c r="M845" s="2"/>
      <c r="N845" s="2" t="s">
        <v>478</v>
      </c>
      <c r="O845" s="2"/>
      <c r="P845" s="2"/>
      <c r="Q845" s="2" t="s">
        <v>478</v>
      </c>
      <c r="R845" s="2"/>
      <c r="S845" s="2"/>
      <c r="T845" s="2" t="s">
        <v>480</v>
      </c>
      <c r="U845" s="2">
        <v>30</v>
      </c>
      <c r="V845"/>
      <c r="W845" s="2" t="s">
        <v>478</v>
      </c>
      <c r="X845" s="2"/>
      <c r="Y845" s="2"/>
      <c r="Z845" s="2"/>
      <c r="AA845" s="2"/>
      <c r="AB845" s="2"/>
      <c r="AC845" s="2"/>
      <c r="AD845" s="2"/>
      <c r="AE845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Q845"/>
    </row>
    <row r="846" spans="1:43" ht="12.75">
      <c r="A846" s="2"/>
      <c r="B846" s="3" t="s">
        <v>1710</v>
      </c>
      <c r="C846" s="3" t="s">
        <v>1603</v>
      </c>
      <c r="D846" s="3" t="s">
        <v>1998</v>
      </c>
      <c r="E846" s="3" t="s">
        <v>1997</v>
      </c>
      <c r="F846" s="2"/>
      <c r="G846" s="2"/>
      <c r="H846" s="2"/>
      <c r="I846" s="2"/>
      <c r="J846" s="2"/>
      <c r="K846" s="2"/>
      <c r="L846" s="2"/>
      <c r="M846" s="2"/>
      <c r="N846" s="2" t="s">
        <v>478</v>
      </c>
      <c r="O846" s="2"/>
      <c r="P846" s="2"/>
      <c r="Q846" s="2" t="s">
        <v>478</v>
      </c>
      <c r="R846" s="2"/>
      <c r="S846" s="2"/>
      <c r="T846" s="2" t="s">
        <v>480</v>
      </c>
      <c r="U846" s="2">
        <v>35</v>
      </c>
      <c r="V846"/>
      <c r="W846" s="2" t="s">
        <v>478</v>
      </c>
      <c r="X846" s="2"/>
      <c r="Y846" s="2"/>
      <c r="Z846" s="2"/>
      <c r="AA846" s="2"/>
      <c r="AB846" s="2"/>
      <c r="AC846" s="2"/>
      <c r="AD846" s="2"/>
      <c r="AE846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Q846"/>
    </row>
    <row r="847" spans="1:43" ht="12.75">
      <c r="A847" s="2"/>
      <c r="B847" s="3" t="s">
        <v>1710</v>
      </c>
      <c r="C847" s="3" t="s">
        <v>1603</v>
      </c>
      <c r="D847" s="3" t="s">
        <v>1998</v>
      </c>
      <c r="E847" s="3" t="s">
        <v>1078</v>
      </c>
      <c r="F847" s="2"/>
      <c r="G847" s="2"/>
      <c r="H847" s="2"/>
      <c r="I847" s="2"/>
      <c r="J847" s="2"/>
      <c r="K847" s="2"/>
      <c r="L847" s="2"/>
      <c r="M847" s="2"/>
      <c r="N847" s="2" t="s">
        <v>478</v>
      </c>
      <c r="O847" s="2"/>
      <c r="P847" s="2"/>
      <c r="Q847" s="2" t="s">
        <v>478</v>
      </c>
      <c r="R847" s="2"/>
      <c r="S847" s="2"/>
      <c r="T847" s="2" t="s">
        <v>480</v>
      </c>
      <c r="U847" s="2">
        <v>35</v>
      </c>
      <c r="V847"/>
      <c r="W847" s="2" t="s">
        <v>478</v>
      </c>
      <c r="X847" s="2"/>
      <c r="Y847" s="2"/>
      <c r="Z847" s="2"/>
      <c r="AA847" s="2"/>
      <c r="AB847" s="2"/>
      <c r="AC847" s="2"/>
      <c r="AD847" s="2"/>
      <c r="AE847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Q847"/>
    </row>
    <row r="848" spans="1:43" ht="12.75">
      <c r="A848" s="2"/>
      <c r="B848" s="3" t="s">
        <v>1711</v>
      </c>
      <c r="C848" s="3" t="s">
        <v>1603</v>
      </c>
      <c r="D848" s="3" t="s">
        <v>1999</v>
      </c>
      <c r="E848" s="3" t="s">
        <v>1997</v>
      </c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 t="s">
        <v>478</v>
      </c>
      <c r="R848" s="2"/>
      <c r="S848" s="2"/>
      <c r="T848" s="2" t="s">
        <v>480</v>
      </c>
      <c r="U848" s="2">
        <v>30</v>
      </c>
      <c r="V848" s="2" t="s">
        <v>478</v>
      </c>
      <c r="W848"/>
      <c r="X848" s="2"/>
      <c r="Y848" s="2"/>
      <c r="Z848" s="2"/>
      <c r="AA848" s="2"/>
      <c r="AB848" s="2"/>
      <c r="AC848" s="2"/>
      <c r="AD848" s="2"/>
      <c r="AE848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Q848"/>
    </row>
    <row r="849" spans="1:43" ht="12.75">
      <c r="A849" s="2"/>
      <c r="B849" s="3" t="s">
        <v>1711</v>
      </c>
      <c r="C849" s="3" t="s">
        <v>1603</v>
      </c>
      <c r="D849" s="3" t="s">
        <v>1999</v>
      </c>
      <c r="E849" s="3" t="s">
        <v>1078</v>
      </c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 t="s">
        <v>478</v>
      </c>
      <c r="R849" s="2"/>
      <c r="S849" s="2"/>
      <c r="T849" s="2" t="s">
        <v>480</v>
      </c>
      <c r="U849" s="2">
        <v>30</v>
      </c>
      <c r="V849" s="2" t="s">
        <v>478</v>
      </c>
      <c r="W849"/>
      <c r="X849" s="2"/>
      <c r="Y849" s="2"/>
      <c r="Z849" s="2"/>
      <c r="AA849" s="2"/>
      <c r="AB849" s="2"/>
      <c r="AC849" s="2"/>
      <c r="AD849" s="2"/>
      <c r="AE849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Q849"/>
    </row>
    <row r="850" spans="1:43" ht="12.75">
      <c r="A850" s="2"/>
      <c r="B850" s="3" t="s">
        <v>1392</v>
      </c>
      <c r="C850" s="3" t="s">
        <v>1603</v>
      </c>
      <c r="D850" s="3" t="s">
        <v>1999</v>
      </c>
      <c r="E850" s="3" t="s">
        <v>1490</v>
      </c>
      <c r="F850" s="2"/>
      <c r="G850" s="2"/>
      <c r="H850" s="2" t="s">
        <v>478</v>
      </c>
      <c r="I850" s="2"/>
      <c r="J850" s="2" t="s">
        <v>478</v>
      </c>
      <c r="K850" s="2"/>
      <c r="L850" s="2"/>
      <c r="M850" s="2"/>
      <c r="N850" s="2"/>
      <c r="O850" s="2"/>
      <c r="P850" s="2" t="s">
        <v>478</v>
      </c>
      <c r="Q850" s="2" t="s">
        <v>478</v>
      </c>
      <c r="R850" s="2"/>
      <c r="S850" s="2" t="s">
        <v>478</v>
      </c>
      <c r="T850" s="2" t="s">
        <v>483</v>
      </c>
      <c r="U850" s="2">
        <v>35</v>
      </c>
      <c r="V850" s="2" t="s">
        <v>478</v>
      </c>
      <c r="W850"/>
      <c r="X850" s="2"/>
      <c r="Y850" s="2"/>
      <c r="Z850" s="2"/>
      <c r="AA850" s="2"/>
      <c r="AB850" s="2"/>
      <c r="AC850" s="2"/>
      <c r="AD850" s="2"/>
      <c r="AE850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Q850"/>
    </row>
    <row r="851" spans="1:43" ht="12.75">
      <c r="A851" s="2"/>
      <c r="B851" s="3" t="s">
        <v>1712</v>
      </c>
      <c r="C851" s="3" t="s">
        <v>1603</v>
      </c>
      <c r="D851" s="3" t="s">
        <v>1998</v>
      </c>
      <c r="E851" s="3" t="s">
        <v>1997</v>
      </c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 t="s">
        <v>478</v>
      </c>
      <c r="R851" s="2"/>
      <c r="S851" s="2"/>
      <c r="T851" s="2" t="s">
        <v>480</v>
      </c>
      <c r="U851" s="2">
        <v>35</v>
      </c>
      <c r="V851" s="2" t="s">
        <v>478</v>
      </c>
      <c r="W851"/>
      <c r="X851" s="2"/>
      <c r="Y851" s="2"/>
      <c r="Z851" s="2"/>
      <c r="AA851" s="2"/>
      <c r="AB851" s="2"/>
      <c r="AC851" s="2"/>
      <c r="AD851" s="2"/>
      <c r="AE851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Q851"/>
    </row>
    <row r="852" spans="1:43" ht="12.75">
      <c r="A852" s="2"/>
      <c r="B852" s="3" t="s">
        <v>1712</v>
      </c>
      <c r="C852" s="3" t="s">
        <v>1603</v>
      </c>
      <c r="D852" s="3" t="s">
        <v>1998</v>
      </c>
      <c r="E852" s="3" t="s">
        <v>1078</v>
      </c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 t="s">
        <v>478</v>
      </c>
      <c r="R852" s="2"/>
      <c r="S852" s="2"/>
      <c r="T852" s="2" t="s">
        <v>480</v>
      </c>
      <c r="U852" s="2">
        <v>35</v>
      </c>
      <c r="V852" s="2" t="s">
        <v>478</v>
      </c>
      <c r="W852"/>
      <c r="X852" s="2"/>
      <c r="Y852" s="2"/>
      <c r="Z852" s="2"/>
      <c r="AA852" s="2"/>
      <c r="AB852" s="2"/>
      <c r="AC852" s="2"/>
      <c r="AD852" s="2"/>
      <c r="AE85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Q852"/>
    </row>
    <row r="853" spans="1:43" ht="12.75">
      <c r="A853" s="2"/>
      <c r="B853" s="3" t="s">
        <v>230</v>
      </c>
      <c r="C853" s="3" t="s">
        <v>1630</v>
      </c>
      <c r="D853" s="3" t="s">
        <v>1999</v>
      </c>
      <c r="E853" s="3" t="s">
        <v>420</v>
      </c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 t="s">
        <v>478</v>
      </c>
      <c r="W853" s="2" t="s">
        <v>478</v>
      </c>
      <c r="X853" s="2"/>
      <c r="Y853" s="2"/>
      <c r="Z853" s="2"/>
      <c r="AA853" s="2"/>
      <c r="AB853" s="2"/>
      <c r="AC853" s="2"/>
      <c r="AD853" s="2"/>
      <c r="AE853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Q853"/>
    </row>
    <row r="854" spans="1:43" ht="12.75">
      <c r="A854" s="2"/>
      <c r="B854" s="3" t="s">
        <v>231</v>
      </c>
      <c r="C854" s="3" t="s">
        <v>1601</v>
      </c>
      <c r="D854" s="3" t="s">
        <v>1999</v>
      </c>
      <c r="E854" s="3" t="s">
        <v>420</v>
      </c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/>
      <c r="W854"/>
      <c r="X854" s="2"/>
      <c r="Y854" s="2"/>
      <c r="Z854" s="2"/>
      <c r="AA854" s="2"/>
      <c r="AB854" s="2"/>
      <c r="AC854" s="2"/>
      <c r="AD854" s="2"/>
      <c r="AE854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Q854"/>
    </row>
    <row r="855" spans="1:43" ht="12.75">
      <c r="A855" s="2"/>
      <c r="B855" s="3" t="s">
        <v>2033</v>
      </c>
      <c r="C855" s="3" t="s">
        <v>1601</v>
      </c>
      <c r="D855" s="3" t="s">
        <v>1620</v>
      </c>
      <c r="E855" s="3" t="s">
        <v>2119</v>
      </c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/>
      <c r="W855"/>
      <c r="X855" s="2" t="s">
        <v>478</v>
      </c>
      <c r="Y855" s="2"/>
      <c r="Z855" s="2"/>
      <c r="AA855" s="2"/>
      <c r="AB855" s="2"/>
      <c r="AC855" s="2"/>
      <c r="AD855" s="2"/>
      <c r="AE855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Q855"/>
    </row>
    <row r="856" spans="1:85" ht="12.75">
      <c r="A856" s="2"/>
      <c r="B856" s="3" t="s">
        <v>1203</v>
      </c>
      <c r="C856" s="3" t="s">
        <v>1605</v>
      </c>
      <c r="D856" s="3" t="s">
        <v>1071</v>
      </c>
      <c r="E856" s="3" t="s">
        <v>1098</v>
      </c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 t="s">
        <v>478</v>
      </c>
      <c r="Q856" s="2"/>
      <c r="R856" s="2"/>
      <c r="S856" s="2"/>
      <c r="T856" s="2" t="s">
        <v>482</v>
      </c>
      <c r="U856" s="2"/>
      <c r="V856"/>
      <c r="W856"/>
      <c r="X856" s="2"/>
      <c r="Y856" s="2"/>
      <c r="Z856" s="2"/>
      <c r="AA856" s="2"/>
      <c r="AB856" s="2"/>
      <c r="AC856" s="2"/>
      <c r="AD856" s="2"/>
      <c r="AF856" s="2"/>
      <c r="AG856" s="2" t="s">
        <v>478</v>
      </c>
      <c r="AH856" s="2"/>
      <c r="AI856" s="2"/>
      <c r="AJ856" s="2"/>
      <c r="AK856" s="2"/>
      <c r="AL856" s="2"/>
      <c r="AM856" s="2"/>
      <c r="AN856" s="2"/>
      <c r="AO856" s="2" t="s">
        <v>478</v>
      </c>
      <c r="AT856" s="2" t="s">
        <v>478</v>
      </c>
      <c r="AX856" s="2" t="s">
        <v>478</v>
      </c>
      <c r="BN856" s="2" t="s">
        <v>478</v>
      </c>
      <c r="BT856" s="2" t="s">
        <v>478</v>
      </c>
      <c r="CE856" s="2" t="s">
        <v>478</v>
      </c>
      <c r="CG856" s="2" t="s">
        <v>478</v>
      </c>
    </row>
    <row r="857" spans="1:87" ht="12.75">
      <c r="A857" s="2"/>
      <c r="B857" s="6" t="s">
        <v>460</v>
      </c>
      <c r="C857" s="6" t="s">
        <v>1605</v>
      </c>
      <c r="D857" s="6" t="s">
        <v>1071</v>
      </c>
      <c r="E857" s="6" t="s">
        <v>759</v>
      </c>
      <c r="F857" s="7"/>
      <c r="G857" s="7"/>
      <c r="H857" s="7"/>
      <c r="I857" s="7"/>
      <c r="J857" s="7" t="s">
        <v>478</v>
      </c>
      <c r="K857" s="7"/>
      <c r="L857" s="7"/>
      <c r="M857" s="7"/>
      <c r="N857" s="7"/>
      <c r="O857" s="7"/>
      <c r="P857" s="7"/>
      <c r="Q857" s="7"/>
      <c r="R857" s="7"/>
      <c r="S857" s="7"/>
      <c r="T857" s="2" t="s">
        <v>480</v>
      </c>
      <c r="U857" s="2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W857" s="2" t="s">
        <v>478</v>
      </c>
      <c r="AX857" s="2" t="s">
        <v>478</v>
      </c>
      <c r="BA857" s="2" t="s">
        <v>478</v>
      </c>
      <c r="BJ857" s="2" t="s">
        <v>478</v>
      </c>
      <c r="BN857" s="2" t="s">
        <v>478</v>
      </c>
      <c r="CI857" s="2" t="s">
        <v>478</v>
      </c>
    </row>
    <row r="858" spans="1:43" ht="12.75">
      <c r="A858" s="2"/>
      <c r="B858" s="3" t="s">
        <v>532</v>
      </c>
      <c r="C858" s="3" t="s">
        <v>1615</v>
      </c>
      <c r="D858" s="3" t="s">
        <v>1999</v>
      </c>
      <c r="E858" s="3" t="s">
        <v>627</v>
      </c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/>
      <c r="W858"/>
      <c r="X858" s="2"/>
      <c r="Y858" s="2"/>
      <c r="Z858" s="2"/>
      <c r="AA858" s="2"/>
      <c r="AB858" s="2"/>
      <c r="AC858" s="2"/>
      <c r="AD858" s="2" t="s">
        <v>478</v>
      </c>
      <c r="AE858"/>
      <c r="AF858" s="2"/>
      <c r="AG858" s="2"/>
      <c r="AH858" s="2"/>
      <c r="AI858" s="2"/>
      <c r="AJ858" s="2"/>
      <c r="AK858" s="2"/>
      <c r="AL858" s="2"/>
      <c r="AM858" s="2" t="s">
        <v>478</v>
      </c>
      <c r="AN858" s="2"/>
      <c r="AO858" s="2"/>
      <c r="AQ858"/>
    </row>
    <row r="859" spans="1:43" ht="12.75">
      <c r="A859" s="2"/>
      <c r="B859" s="3" t="s">
        <v>532</v>
      </c>
      <c r="C859" s="3" t="s">
        <v>1615</v>
      </c>
      <c r="D859" s="3" t="s">
        <v>1999</v>
      </c>
      <c r="E859" s="3" t="s">
        <v>1490</v>
      </c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 t="s">
        <v>478</v>
      </c>
      <c r="T859" s="2"/>
      <c r="U859" s="2"/>
      <c r="V859"/>
      <c r="W859"/>
      <c r="X859" s="2"/>
      <c r="Y859" s="2"/>
      <c r="Z859" s="2"/>
      <c r="AA859" s="2"/>
      <c r="AB859" s="2"/>
      <c r="AC859" s="2"/>
      <c r="AD859" s="2" t="s">
        <v>478</v>
      </c>
      <c r="AE859"/>
      <c r="AF859" s="2"/>
      <c r="AG859" s="2"/>
      <c r="AH859" s="2"/>
      <c r="AI859" s="2"/>
      <c r="AJ859" s="2"/>
      <c r="AK859" s="2"/>
      <c r="AL859" s="2"/>
      <c r="AM859" s="2" t="s">
        <v>478</v>
      </c>
      <c r="AN859" s="2"/>
      <c r="AO859" s="2"/>
      <c r="AQ859"/>
    </row>
    <row r="860" spans="1:43" ht="12.75">
      <c r="A860" s="2"/>
      <c r="B860" s="3" t="s">
        <v>664</v>
      </c>
      <c r="C860" s="3" t="s">
        <v>1615</v>
      </c>
      <c r="D860" s="3" t="s">
        <v>1998</v>
      </c>
      <c r="E860" s="3" t="s">
        <v>769</v>
      </c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/>
      <c r="W860"/>
      <c r="X860" s="2"/>
      <c r="Y860" s="2"/>
      <c r="Z860" s="2"/>
      <c r="AA860" s="2"/>
      <c r="AB860" s="2"/>
      <c r="AC860" s="2"/>
      <c r="AD860" s="2" t="s">
        <v>478</v>
      </c>
      <c r="AE860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Q860"/>
    </row>
    <row r="861" spans="1:43" ht="12.75">
      <c r="A861" s="2"/>
      <c r="B861" s="3" t="s">
        <v>664</v>
      </c>
      <c r="C861" s="3" t="s">
        <v>1615</v>
      </c>
      <c r="D861" s="3" t="s">
        <v>445</v>
      </c>
      <c r="E861" s="3" t="s">
        <v>769</v>
      </c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/>
      <c r="W861"/>
      <c r="X861" s="2"/>
      <c r="Y861" s="2"/>
      <c r="Z861" s="2"/>
      <c r="AA861" s="2"/>
      <c r="AB861" s="2"/>
      <c r="AC861" s="2"/>
      <c r="AD861" s="2" t="s">
        <v>478</v>
      </c>
      <c r="AE861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Q861"/>
    </row>
    <row r="862" spans="1:86" ht="12.75">
      <c r="A862" s="2"/>
      <c r="B862" s="3" t="s">
        <v>998</v>
      </c>
      <c r="C862" s="3" t="s">
        <v>1605</v>
      </c>
      <c r="D862" s="3" t="s">
        <v>1999</v>
      </c>
      <c r="E862" s="3" t="s">
        <v>925</v>
      </c>
      <c r="F862" s="2"/>
      <c r="G862" s="2"/>
      <c r="H862" s="2"/>
      <c r="I862" s="2"/>
      <c r="J862" s="2"/>
      <c r="K862" s="2" t="s">
        <v>478</v>
      </c>
      <c r="L862" s="2"/>
      <c r="M862" s="2"/>
      <c r="N862" s="2"/>
      <c r="O862" s="2"/>
      <c r="P862" s="2"/>
      <c r="Q862" s="2"/>
      <c r="R862" s="2"/>
      <c r="S862" s="2"/>
      <c r="T862" s="2" t="s">
        <v>480</v>
      </c>
      <c r="U862" s="2"/>
      <c r="V862"/>
      <c r="W862"/>
      <c r="X862" s="2"/>
      <c r="Y862" s="2"/>
      <c r="Z862" s="2"/>
      <c r="AA862" s="2"/>
      <c r="AB862" s="2"/>
      <c r="AC862" s="2"/>
      <c r="AD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W862" s="2" t="s">
        <v>478</v>
      </c>
      <c r="CG862" s="2" t="s">
        <v>478</v>
      </c>
      <c r="CH862" s="2" t="s">
        <v>478</v>
      </c>
    </row>
    <row r="863" spans="1:86" ht="12.75">
      <c r="A863" s="2"/>
      <c r="B863" s="6" t="s">
        <v>1330</v>
      </c>
      <c r="C863" s="6" t="s">
        <v>1605</v>
      </c>
      <c r="D863" s="6" t="s">
        <v>1071</v>
      </c>
      <c r="E863" s="6" t="s">
        <v>759</v>
      </c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 t="s">
        <v>478</v>
      </c>
      <c r="Q863" s="7"/>
      <c r="R863" s="7"/>
      <c r="S863" s="7"/>
      <c r="T863" s="2" t="s">
        <v>480</v>
      </c>
      <c r="U863" s="2"/>
      <c r="V863" s="7"/>
      <c r="W863" s="7"/>
      <c r="X863" s="7"/>
      <c r="Y863" s="7"/>
      <c r="Z863" s="7"/>
      <c r="AA863" s="7"/>
      <c r="AB863" s="7"/>
      <c r="AC863" s="7" t="s">
        <v>478</v>
      </c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Y863" s="2" t="s">
        <v>478</v>
      </c>
      <c r="CH863" s="2" t="s">
        <v>478</v>
      </c>
    </row>
    <row r="864" spans="1:41" ht="12.75">
      <c r="A864" s="2"/>
      <c r="B864" s="6" t="s">
        <v>2207</v>
      </c>
      <c r="C864" s="6" t="s">
        <v>1615</v>
      </c>
      <c r="D864" s="6" t="s">
        <v>1620</v>
      </c>
      <c r="E864" s="6" t="s">
        <v>1026</v>
      </c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X864" s="2"/>
      <c r="Y864" s="2"/>
      <c r="Z864" s="2"/>
      <c r="AA864" s="2"/>
      <c r="AB864" s="2"/>
      <c r="AC864" s="2"/>
      <c r="AD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spans="1:43" ht="12.75">
      <c r="A865" s="2"/>
      <c r="B865" s="3" t="s">
        <v>1713</v>
      </c>
      <c r="C865" s="3" t="s">
        <v>77</v>
      </c>
      <c r="D865" s="3" t="s">
        <v>1620</v>
      </c>
      <c r="E865" s="3" t="s">
        <v>1997</v>
      </c>
      <c r="F865" s="2"/>
      <c r="G865" s="2"/>
      <c r="H865" s="2"/>
      <c r="I865" s="2"/>
      <c r="J865" s="2" t="s">
        <v>478</v>
      </c>
      <c r="K865" s="2"/>
      <c r="L865" s="2"/>
      <c r="M865" s="2"/>
      <c r="N865" s="2"/>
      <c r="O865" s="2"/>
      <c r="P865" s="2"/>
      <c r="Q865" s="2"/>
      <c r="R865" s="2"/>
      <c r="S865" s="2"/>
      <c r="T865" s="2" t="s">
        <v>480</v>
      </c>
      <c r="U865" s="2"/>
      <c r="V865"/>
      <c r="W865"/>
      <c r="X865" s="2"/>
      <c r="Y865" s="2"/>
      <c r="Z865" s="2"/>
      <c r="AA865" s="2"/>
      <c r="AB865" s="2"/>
      <c r="AC865" s="2"/>
      <c r="AD865" s="2"/>
      <c r="AE865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 t="s">
        <v>478</v>
      </c>
      <c r="AQ865"/>
    </row>
    <row r="866" spans="1:43" ht="12.75">
      <c r="A866" s="2"/>
      <c r="B866" s="3" t="s">
        <v>1713</v>
      </c>
      <c r="C866" s="3" t="s">
        <v>77</v>
      </c>
      <c r="D866" s="3" t="s">
        <v>1620</v>
      </c>
      <c r="E866" s="3" t="s">
        <v>1078</v>
      </c>
      <c r="F866" s="2"/>
      <c r="G866" s="2"/>
      <c r="H866" s="2"/>
      <c r="I866" s="2"/>
      <c r="J866" s="2" t="s">
        <v>478</v>
      </c>
      <c r="K866" s="2"/>
      <c r="L866" s="2"/>
      <c r="M866" s="2"/>
      <c r="N866" s="2"/>
      <c r="O866" s="2"/>
      <c r="P866" s="2"/>
      <c r="Q866" s="2"/>
      <c r="R866" s="2"/>
      <c r="S866" s="2"/>
      <c r="T866" s="2" t="s">
        <v>480</v>
      </c>
      <c r="U866" s="2"/>
      <c r="V866"/>
      <c r="W866"/>
      <c r="X866" s="2"/>
      <c r="Y866" s="2"/>
      <c r="Z866" s="2"/>
      <c r="AA866" s="2"/>
      <c r="AB866" s="2"/>
      <c r="AC866" s="2"/>
      <c r="AD866" s="2"/>
      <c r="AE866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 t="s">
        <v>478</v>
      </c>
      <c r="AQ866"/>
    </row>
    <row r="867" spans="1:43" ht="12.75">
      <c r="A867" s="2"/>
      <c r="B867" s="3" t="s">
        <v>1714</v>
      </c>
      <c r="C867" s="3" t="s">
        <v>1695</v>
      </c>
      <c r="D867" s="3" t="s">
        <v>1620</v>
      </c>
      <c r="E867" s="3" t="s">
        <v>1997</v>
      </c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/>
      <c r="W867"/>
      <c r="X867" s="2"/>
      <c r="Y867" s="2"/>
      <c r="Z867" s="2"/>
      <c r="AA867" s="2"/>
      <c r="AB867" s="2"/>
      <c r="AC867" s="2"/>
      <c r="AD867" s="2"/>
      <c r="AE867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Q867"/>
    </row>
    <row r="868" spans="1:43" ht="12.75">
      <c r="A868" s="2"/>
      <c r="B868" s="3" t="s">
        <v>1714</v>
      </c>
      <c r="C868" s="3" t="s">
        <v>1695</v>
      </c>
      <c r="D868" s="3" t="s">
        <v>1620</v>
      </c>
      <c r="E868" s="3" t="s">
        <v>1078</v>
      </c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/>
      <c r="W868"/>
      <c r="X868" s="2"/>
      <c r="Y868" s="2"/>
      <c r="Z868" s="2"/>
      <c r="AA868" s="2"/>
      <c r="AB868" s="2"/>
      <c r="AC868" s="2"/>
      <c r="AD868" s="2"/>
      <c r="AE868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Q868"/>
    </row>
    <row r="869" spans="1:43" ht="12.75">
      <c r="A869" s="2"/>
      <c r="B869" s="3" t="s">
        <v>1515</v>
      </c>
      <c r="C869" s="3" t="s">
        <v>488</v>
      </c>
      <c r="D869" s="3" t="s">
        <v>1999</v>
      </c>
      <c r="E869" s="3" t="s">
        <v>1595</v>
      </c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 t="s">
        <v>478</v>
      </c>
      <c r="T869" s="2"/>
      <c r="U869" s="2"/>
      <c r="V869"/>
      <c r="W869"/>
      <c r="X869" s="2"/>
      <c r="Y869" s="2"/>
      <c r="Z869" s="2"/>
      <c r="AA869" s="2"/>
      <c r="AB869" s="2"/>
      <c r="AC869" s="2"/>
      <c r="AD869" s="2" t="s">
        <v>478</v>
      </c>
      <c r="AE869"/>
      <c r="AF869" s="2"/>
      <c r="AG869" s="2"/>
      <c r="AH869" s="2"/>
      <c r="AI869" s="2"/>
      <c r="AJ869" s="2"/>
      <c r="AK869" s="2"/>
      <c r="AL869" s="2"/>
      <c r="AM869" s="2" t="s">
        <v>478</v>
      </c>
      <c r="AN869" s="2"/>
      <c r="AO869" s="2"/>
      <c r="AQ869"/>
    </row>
    <row r="870" spans="1:86" ht="12.75">
      <c r="A870" s="2"/>
      <c r="B870" s="3" t="s">
        <v>1992</v>
      </c>
      <c r="C870" s="3" t="s">
        <v>1605</v>
      </c>
      <c r="D870" s="3" t="s">
        <v>1999</v>
      </c>
      <c r="E870" s="3" t="s">
        <v>1997</v>
      </c>
      <c r="F870" s="2"/>
      <c r="G870" s="2"/>
      <c r="H870" s="2"/>
      <c r="I870" s="2"/>
      <c r="J870" s="2"/>
      <c r="K870" s="2"/>
      <c r="L870" s="2"/>
      <c r="M870" s="2"/>
      <c r="N870" s="2" t="s">
        <v>478</v>
      </c>
      <c r="O870" s="2"/>
      <c r="P870" s="2"/>
      <c r="Q870" s="2"/>
      <c r="R870" s="2"/>
      <c r="S870" s="2"/>
      <c r="T870" s="2" t="s">
        <v>480</v>
      </c>
      <c r="U870" s="2"/>
      <c r="V870"/>
      <c r="W870"/>
      <c r="X870" s="2"/>
      <c r="Y870" s="2"/>
      <c r="Z870" s="2"/>
      <c r="AA870" s="2"/>
      <c r="AB870" s="2"/>
      <c r="AC870" s="2" t="s">
        <v>478</v>
      </c>
      <c r="AD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 t="s">
        <v>478</v>
      </c>
      <c r="AR870" s="2" t="s">
        <v>478</v>
      </c>
      <c r="AZ870" s="2" t="s">
        <v>478</v>
      </c>
      <c r="BQ870" s="2" t="s">
        <v>478</v>
      </c>
      <c r="CH870" s="2" t="s">
        <v>478</v>
      </c>
    </row>
    <row r="871" spans="1:86" ht="12.75">
      <c r="A871" s="2"/>
      <c r="B871" s="3" t="s">
        <v>1992</v>
      </c>
      <c r="C871" s="3" t="s">
        <v>1605</v>
      </c>
      <c r="D871" s="3" t="s">
        <v>1999</v>
      </c>
      <c r="E871" s="3" t="s">
        <v>1078</v>
      </c>
      <c r="F871" s="2"/>
      <c r="G871" s="2"/>
      <c r="H871" s="2"/>
      <c r="I871" s="2"/>
      <c r="J871" s="2"/>
      <c r="K871" s="2"/>
      <c r="L871" s="2"/>
      <c r="M871" s="2"/>
      <c r="N871" s="2" t="s">
        <v>478</v>
      </c>
      <c r="O871" s="2"/>
      <c r="P871" s="2"/>
      <c r="Q871" s="2"/>
      <c r="R871" s="2"/>
      <c r="S871" s="2"/>
      <c r="T871" s="2" t="s">
        <v>480</v>
      </c>
      <c r="U871" s="2"/>
      <c r="V871"/>
      <c r="W871"/>
      <c r="X871" s="2"/>
      <c r="Y871" s="2"/>
      <c r="Z871" s="2"/>
      <c r="AA871" s="2"/>
      <c r="AB871" s="2"/>
      <c r="AC871" s="2" t="s">
        <v>478</v>
      </c>
      <c r="AD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 t="s">
        <v>478</v>
      </c>
      <c r="AR871" s="2" t="s">
        <v>478</v>
      </c>
      <c r="AZ871" s="2" t="s">
        <v>478</v>
      </c>
      <c r="BQ871" s="2" t="s">
        <v>478</v>
      </c>
      <c r="CH871" s="2" t="s">
        <v>478</v>
      </c>
    </row>
    <row r="872" spans="1:43" ht="12.75">
      <c r="A872" s="2"/>
      <c r="B872" s="3" t="s">
        <v>1143</v>
      </c>
      <c r="C872" s="3" t="s">
        <v>1603</v>
      </c>
      <c r="D872" s="3" t="s">
        <v>1999</v>
      </c>
      <c r="E872" s="3" t="s">
        <v>1098</v>
      </c>
      <c r="F872" s="2" t="s">
        <v>478</v>
      </c>
      <c r="G872" s="2" t="s">
        <v>478</v>
      </c>
      <c r="H872" s="2" t="s">
        <v>478</v>
      </c>
      <c r="I872" s="2" t="s">
        <v>478</v>
      </c>
      <c r="J872" s="2" t="s">
        <v>478</v>
      </c>
      <c r="K872" s="2" t="s">
        <v>478</v>
      </c>
      <c r="L872" s="2" t="s">
        <v>478</v>
      </c>
      <c r="M872" s="2" t="s">
        <v>478</v>
      </c>
      <c r="N872" s="2" t="s">
        <v>478</v>
      </c>
      <c r="O872" s="2" t="s">
        <v>478</v>
      </c>
      <c r="P872" s="2" t="s">
        <v>478</v>
      </c>
      <c r="Q872" s="2" t="s">
        <v>478</v>
      </c>
      <c r="R872" s="2" t="s">
        <v>478</v>
      </c>
      <c r="S872" s="2"/>
      <c r="T872" s="2" t="s">
        <v>480</v>
      </c>
      <c r="U872" s="2">
        <v>35</v>
      </c>
      <c r="V872" s="2" t="s">
        <v>478</v>
      </c>
      <c r="W872"/>
      <c r="X872" s="2"/>
      <c r="Y872" s="2"/>
      <c r="Z872" s="2"/>
      <c r="AA872" s="2"/>
      <c r="AB872" s="2"/>
      <c r="AC872" s="2"/>
      <c r="AD872" s="2"/>
      <c r="AE87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Q872"/>
    </row>
    <row r="873" spans="1:46" ht="12.75">
      <c r="A873" s="2"/>
      <c r="B873" s="6" t="s">
        <v>471</v>
      </c>
      <c r="C873" s="6" t="s">
        <v>1605</v>
      </c>
      <c r="D873" s="6" t="s">
        <v>1999</v>
      </c>
      <c r="E873" s="6" t="s">
        <v>759</v>
      </c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 t="s">
        <v>478</v>
      </c>
      <c r="Q873" s="7"/>
      <c r="R873" s="7"/>
      <c r="S873" s="7"/>
      <c r="T873" s="2" t="s">
        <v>480</v>
      </c>
      <c r="U873" s="2"/>
      <c r="V873" s="7"/>
      <c r="W873" s="7"/>
      <c r="X873" s="7"/>
      <c r="Y873" s="7"/>
      <c r="Z873" s="7"/>
      <c r="AA873" s="7"/>
      <c r="AB873" s="7"/>
      <c r="AC873" s="7" t="s">
        <v>478</v>
      </c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T873" s="2" t="s">
        <v>478</v>
      </c>
    </row>
    <row r="874" spans="1:43" ht="12.75">
      <c r="A874" s="2"/>
      <c r="B874" s="3" t="s">
        <v>1715</v>
      </c>
      <c r="C874" s="3" t="s">
        <v>1630</v>
      </c>
      <c r="D874" s="3" t="s">
        <v>1620</v>
      </c>
      <c r="E874" s="3" t="s">
        <v>1997</v>
      </c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 t="s">
        <v>478</v>
      </c>
      <c r="X874" s="2"/>
      <c r="Y874" s="2"/>
      <c r="Z874" s="2"/>
      <c r="AA874" s="2"/>
      <c r="AB874" s="2"/>
      <c r="AC874" s="2"/>
      <c r="AD874" s="2"/>
      <c r="AE874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Q874"/>
    </row>
    <row r="875" spans="1:43" ht="12.75">
      <c r="A875" s="2"/>
      <c r="B875" s="3" t="s">
        <v>1715</v>
      </c>
      <c r="C875" s="3" t="s">
        <v>1630</v>
      </c>
      <c r="D875" s="3" t="s">
        <v>1491</v>
      </c>
      <c r="E875" s="3" t="s">
        <v>1490</v>
      </c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 t="s">
        <v>478</v>
      </c>
      <c r="T875" s="2"/>
      <c r="U875" s="2"/>
      <c r="V875" s="2" t="s">
        <v>478</v>
      </c>
      <c r="X875" s="2"/>
      <c r="Y875" s="2"/>
      <c r="Z875" s="2"/>
      <c r="AA875" s="2"/>
      <c r="AB875" s="2"/>
      <c r="AC875" s="2"/>
      <c r="AD875" s="2"/>
      <c r="AE875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Q875"/>
    </row>
    <row r="876" spans="1:43" ht="12.75">
      <c r="A876" s="2"/>
      <c r="B876" s="3" t="s">
        <v>1715</v>
      </c>
      <c r="C876" s="3" t="s">
        <v>1630</v>
      </c>
      <c r="D876" s="3" t="s">
        <v>1620</v>
      </c>
      <c r="E876" s="3" t="s">
        <v>1078</v>
      </c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 t="s">
        <v>478</v>
      </c>
      <c r="X876" s="2"/>
      <c r="Y876" s="2"/>
      <c r="Z876" s="2"/>
      <c r="AA876" s="2"/>
      <c r="AB876" s="2"/>
      <c r="AC876" s="2"/>
      <c r="AD876" s="2"/>
      <c r="AE876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Q876"/>
    </row>
    <row r="877" spans="1:43" ht="12.75">
      <c r="A877" s="2"/>
      <c r="B877" s="3" t="s">
        <v>1076</v>
      </c>
      <c r="C877" s="3" t="s">
        <v>1630</v>
      </c>
      <c r="D877" s="3" t="s">
        <v>1619</v>
      </c>
      <c r="E877" s="3" t="s">
        <v>1097</v>
      </c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 t="s">
        <v>478</v>
      </c>
      <c r="W877" s="2" t="s">
        <v>478</v>
      </c>
      <c r="X877" s="2"/>
      <c r="Y877" s="2"/>
      <c r="Z877" s="2"/>
      <c r="AA877" s="2"/>
      <c r="AB877" s="2"/>
      <c r="AC877" s="2"/>
      <c r="AD877" s="2"/>
      <c r="AE877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Q877"/>
    </row>
    <row r="878" spans="1:64" ht="12.75">
      <c r="A878" s="2"/>
      <c r="B878" s="3" t="s">
        <v>1576</v>
      </c>
      <c r="C878" s="3" t="s">
        <v>1605</v>
      </c>
      <c r="D878" s="3" t="s">
        <v>1998</v>
      </c>
      <c r="E878" s="3" t="s">
        <v>1595</v>
      </c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 t="s">
        <v>478</v>
      </c>
      <c r="Q878" s="2"/>
      <c r="R878" s="2"/>
      <c r="S878" s="2" t="s">
        <v>478</v>
      </c>
      <c r="T878" s="2" t="s">
        <v>483</v>
      </c>
      <c r="U878" s="2"/>
      <c r="V878"/>
      <c r="W878"/>
      <c r="X878" s="2"/>
      <c r="Y878" s="2"/>
      <c r="Z878" s="2"/>
      <c r="AA878" s="2"/>
      <c r="AB878" s="2"/>
      <c r="AC878" s="2"/>
      <c r="AD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V878" s="2" t="s">
        <v>478</v>
      </c>
      <c r="AX878" s="2" t="s">
        <v>478</v>
      </c>
      <c r="BA878" s="2" t="s">
        <v>478</v>
      </c>
      <c r="BL878" s="2" t="s">
        <v>478</v>
      </c>
    </row>
    <row r="879" spans="1:43" ht="12.75">
      <c r="A879" s="2"/>
      <c r="B879" s="3" t="s">
        <v>2034</v>
      </c>
      <c r="C879" s="3" t="s">
        <v>1630</v>
      </c>
      <c r="D879" s="3" t="s">
        <v>1620</v>
      </c>
      <c r="E879" s="3" t="s">
        <v>2119</v>
      </c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 t="s">
        <v>478</v>
      </c>
      <c r="X879" s="2"/>
      <c r="Y879" s="2"/>
      <c r="Z879" s="2"/>
      <c r="AA879" s="2"/>
      <c r="AB879" s="2"/>
      <c r="AC879" s="2"/>
      <c r="AD879" s="2"/>
      <c r="AE879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Q879"/>
    </row>
    <row r="880" spans="1:43" ht="12.75">
      <c r="A880" s="2"/>
      <c r="B880" s="3" t="s">
        <v>809</v>
      </c>
      <c r="C880" s="3" t="s">
        <v>1630</v>
      </c>
      <c r="D880" s="3" t="s">
        <v>1999</v>
      </c>
      <c r="E880" s="3" t="s">
        <v>902</v>
      </c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 t="s">
        <v>478</v>
      </c>
      <c r="W880" s="2" t="s">
        <v>478</v>
      </c>
      <c r="X880" s="2"/>
      <c r="Y880" s="2"/>
      <c r="Z880" s="2"/>
      <c r="AA880" s="2"/>
      <c r="AB880" s="2"/>
      <c r="AC880" s="2"/>
      <c r="AD880" s="2"/>
      <c r="AE880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Q880"/>
    </row>
    <row r="881" spans="1:43" ht="12.75">
      <c r="A881" s="2"/>
      <c r="B881" s="3" t="s">
        <v>810</v>
      </c>
      <c r="C881" s="3" t="s">
        <v>2416</v>
      </c>
      <c r="D881" s="3" t="s">
        <v>1620</v>
      </c>
      <c r="E881" s="3" t="s">
        <v>902</v>
      </c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/>
      <c r="W881"/>
      <c r="X881" s="2"/>
      <c r="Y881" s="2"/>
      <c r="Z881" s="2"/>
      <c r="AA881" s="2"/>
      <c r="AB881" s="2"/>
      <c r="AC881" s="2"/>
      <c r="AD881" s="2"/>
      <c r="AE881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Q881"/>
    </row>
    <row r="882" spans="1:43" ht="12.75">
      <c r="A882" s="2"/>
      <c r="B882" s="3" t="s">
        <v>812</v>
      </c>
      <c r="C882" s="3" t="s">
        <v>1695</v>
      </c>
      <c r="D882" s="3" t="s">
        <v>1620</v>
      </c>
      <c r="E882" s="3" t="s">
        <v>902</v>
      </c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/>
      <c r="W882"/>
      <c r="X882" s="2"/>
      <c r="Y882" s="2"/>
      <c r="Z882" s="2"/>
      <c r="AA882" s="2"/>
      <c r="AB882" s="2"/>
      <c r="AC882" s="2"/>
      <c r="AD882" s="2"/>
      <c r="AE88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Q882"/>
    </row>
    <row r="883" spans="1:43" ht="12.75">
      <c r="A883" s="2"/>
      <c r="B883" s="3" t="s">
        <v>811</v>
      </c>
      <c r="C883" s="3" t="s">
        <v>1695</v>
      </c>
      <c r="D883" s="3" t="s">
        <v>1999</v>
      </c>
      <c r="E883" s="3" t="s">
        <v>902</v>
      </c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/>
      <c r="W883"/>
      <c r="X883" s="2"/>
      <c r="Y883" s="2"/>
      <c r="Z883" s="2"/>
      <c r="AA883" s="2"/>
      <c r="AB883" s="2"/>
      <c r="AC883" s="2"/>
      <c r="AD883" s="2"/>
      <c r="AE883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Q883"/>
    </row>
    <row r="884" spans="1:43" ht="12.75">
      <c r="A884" s="2"/>
      <c r="B884" s="3" t="s">
        <v>813</v>
      </c>
      <c r="C884" s="3" t="s">
        <v>768</v>
      </c>
      <c r="D884" s="3" t="s">
        <v>1620</v>
      </c>
      <c r="E884" s="3" t="s">
        <v>902</v>
      </c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/>
      <c r="W884"/>
      <c r="X884" s="2"/>
      <c r="Y884" s="2"/>
      <c r="Z884" s="2"/>
      <c r="AA884" s="2"/>
      <c r="AB884" s="2"/>
      <c r="AC884" s="2"/>
      <c r="AD884" s="2"/>
      <c r="AE884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Q884"/>
    </row>
    <row r="885" spans="1:43" ht="12.75">
      <c r="A885" s="2"/>
      <c r="B885" s="6" t="s">
        <v>1277</v>
      </c>
      <c r="C885" s="6" t="s">
        <v>1615</v>
      </c>
      <c r="D885" s="6" t="s">
        <v>1998</v>
      </c>
      <c r="E885" s="6" t="s">
        <v>759</v>
      </c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2"/>
      <c r="U885" s="2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/>
    </row>
    <row r="886" spans="1:43" ht="12.75">
      <c r="A886" s="2"/>
      <c r="B886" s="3" t="s">
        <v>930</v>
      </c>
      <c r="C886" s="3" t="s">
        <v>1630</v>
      </c>
      <c r="D886" s="3" t="s">
        <v>1998</v>
      </c>
      <c r="E886" s="3" t="s">
        <v>925</v>
      </c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 t="s">
        <v>478</v>
      </c>
      <c r="W886" s="2" t="s">
        <v>478</v>
      </c>
      <c r="X886" s="2"/>
      <c r="Y886" s="2"/>
      <c r="Z886" s="2"/>
      <c r="AA886" s="2"/>
      <c r="AB886" s="2"/>
      <c r="AC886" s="2"/>
      <c r="AD886" s="2"/>
      <c r="AE886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Q886"/>
    </row>
    <row r="887" spans="1:43" ht="12.75">
      <c r="A887" s="2"/>
      <c r="B887" s="3" t="s">
        <v>645</v>
      </c>
      <c r="C887" s="3" t="s">
        <v>1630</v>
      </c>
      <c r="D887" s="3" t="s">
        <v>1999</v>
      </c>
      <c r="E887" s="3" t="s">
        <v>769</v>
      </c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 t="s">
        <v>478</v>
      </c>
      <c r="W887" s="2" t="s">
        <v>478</v>
      </c>
      <c r="X887" s="2"/>
      <c r="Y887" s="2"/>
      <c r="Z887" s="2"/>
      <c r="AA887" s="2"/>
      <c r="AB887" s="2"/>
      <c r="AC887" s="2"/>
      <c r="AD887" s="2"/>
      <c r="AE887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Q887"/>
    </row>
    <row r="888" spans="1:43" ht="12.75">
      <c r="A888" s="2"/>
      <c r="B888" s="3" t="s">
        <v>814</v>
      </c>
      <c r="C888" s="3" t="s">
        <v>77</v>
      </c>
      <c r="D888" s="3" t="s">
        <v>1620</v>
      </c>
      <c r="E888" s="3" t="s">
        <v>902</v>
      </c>
      <c r="F888" s="2"/>
      <c r="G888" s="2"/>
      <c r="H888" s="2"/>
      <c r="I888" s="2"/>
      <c r="J888" s="2"/>
      <c r="K888" s="2" t="s">
        <v>478</v>
      </c>
      <c r="L888" s="2"/>
      <c r="M888" s="2"/>
      <c r="N888" s="2"/>
      <c r="O888" s="2"/>
      <c r="P888" s="2"/>
      <c r="Q888" s="2"/>
      <c r="R888" s="2"/>
      <c r="S888" s="2"/>
      <c r="T888" s="2" t="s">
        <v>480</v>
      </c>
      <c r="U888" s="2"/>
      <c r="V888"/>
      <c r="W888"/>
      <c r="X888" s="2"/>
      <c r="Y888" s="2"/>
      <c r="Z888" s="2"/>
      <c r="AA888" s="2"/>
      <c r="AB888" s="2"/>
      <c r="AC888" s="2"/>
      <c r="AD888" s="2"/>
      <c r="AE888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 t="s">
        <v>478</v>
      </c>
      <c r="AQ888"/>
    </row>
    <row r="889" spans="1:43" ht="12.75">
      <c r="A889" s="2"/>
      <c r="B889" s="3" t="s">
        <v>815</v>
      </c>
      <c r="C889" s="3" t="s">
        <v>1695</v>
      </c>
      <c r="D889" s="3" t="s">
        <v>1620</v>
      </c>
      <c r="E889" s="3" t="s">
        <v>902</v>
      </c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/>
      <c r="W889"/>
      <c r="X889" s="2"/>
      <c r="Y889" s="2"/>
      <c r="Z889" s="2"/>
      <c r="AA889" s="2"/>
      <c r="AB889" s="2"/>
      <c r="AC889" s="2"/>
      <c r="AD889" s="2"/>
      <c r="AE889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Q889"/>
    </row>
    <row r="890" spans="1:43" ht="12.75">
      <c r="A890" s="2"/>
      <c r="B890" s="3" t="s">
        <v>816</v>
      </c>
      <c r="C890" s="3" t="s">
        <v>1623</v>
      </c>
      <c r="D890" s="3" t="s">
        <v>1620</v>
      </c>
      <c r="E890" s="3" t="s">
        <v>902</v>
      </c>
      <c r="F890" s="2"/>
      <c r="G890" s="2"/>
      <c r="H890" s="2"/>
      <c r="I890" s="2"/>
      <c r="J890" s="2"/>
      <c r="K890" s="2" t="s">
        <v>478</v>
      </c>
      <c r="L890" s="2"/>
      <c r="M890" s="2"/>
      <c r="N890" s="2"/>
      <c r="O890" s="2"/>
      <c r="P890" s="2"/>
      <c r="Q890" s="2"/>
      <c r="R890" s="2"/>
      <c r="S890" s="2"/>
      <c r="T890" s="2" t="s">
        <v>480</v>
      </c>
      <c r="U890" s="2"/>
      <c r="V890"/>
      <c r="W890"/>
      <c r="X890" s="2"/>
      <c r="Y890" s="2"/>
      <c r="Z890" s="2"/>
      <c r="AA890" s="2"/>
      <c r="AB890" s="2"/>
      <c r="AC890" s="2"/>
      <c r="AD890" s="2"/>
      <c r="AE890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 t="s">
        <v>478</v>
      </c>
      <c r="AQ890"/>
    </row>
    <row r="891" spans="1:43" ht="12.75">
      <c r="A891" s="2"/>
      <c r="B891" s="3" t="s">
        <v>423</v>
      </c>
      <c r="C891" s="3" t="s">
        <v>77</v>
      </c>
      <c r="D891" s="3" t="s">
        <v>1619</v>
      </c>
      <c r="E891" s="3" t="s">
        <v>484</v>
      </c>
      <c r="F891" s="2"/>
      <c r="G891" s="2"/>
      <c r="H891" s="2"/>
      <c r="I891" s="2"/>
      <c r="J891" s="2"/>
      <c r="K891" s="2" t="s">
        <v>478</v>
      </c>
      <c r="L891" s="2"/>
      <c r="M891" s="2"/>
      <c r="N891" s="2"/>
      <c r="O891" s="2"/>
      <c r="P891" s="2"/>
      <c r="Q891" s="2"/>
      <c r="R891" s="2"/>
      <c r="S891" s="2"/>
      <c r="T891" s="2" t="s">
        <v>480</v>
      </c>
      <c r="U891" s="2"/>
      <c r="V891"/>
      <c r="W891"/>
      <c r="X891" s="2"/>
      <c r="Y891" s="2"/>
      <c r="Z891" s="2"/>
      <c r="AA891" s="2"/>
      <c r="AB891" s="2"/>
      <c r="AC891" s="2"/>
      <c r="AD891" s="2"/>
      <c r="AE891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 t="s">
        <v>478</v>
      </c>
      <c r="AQ891"/>
    </row>
    <row r="892" spans="1:43" ht="12.75">
      <c r="A892" s="2"/>
      <c r="B892" s="3" t="s">
        <v>1118</v>
      </c>
      <c r="C892" s="3" t="s">
        <v>1695</v>
      </c>
      <c r="D892" s="3" t="s">
        <v>1999</v>
      </c>
      <c r="E892" s="3" t="s">
        <v>1098</v>
      </c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/>
      <c r="W892"/>
      <c r="X892" s="2"/>
      <c r="Y892" s="2"/>
      <c r="Z892" s="2"/>
      <c r="AA892" s="2"/>
      <c r="AB892" s="2"/>
      <c r="AC892" s="2"/>
      <c r="AD892" s="2"/>
      <c r="AE89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Q892"/>
    </row>
    <row r="893" spans="1:43" ht="12.75">
      <c r="A893" s="2"/>
      <c r="B893" s="3" t="s">
        <v>1234</v>
      </c>
      <c r="C893" s="3" t="s">
        <v>1623</v>
      </c>
      <c r="D893" s="3" t="s">
        <v>1998</v>
      </c>
      <c r="E893" s="3" t="s">
        <v>1098</v>
      </c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 t="s">
        <v>478</v>
      </c>
      <c r="Q893" s="2"/>
      <c r="R893" s="2"/>
      <c r="S893" s="2"/>
      <c r="T893" s="2" t="s">
        <v>480</v>
      </c>
      <c r="U893" s="2"/>
      <c r="V893"/>
      <c r="W893"/>
      <c r="X893" s="2" t="s">
        <v>478</v>
      </c>
      <c r="Y893" s="2"/>
      <c r="Z893" s="2"/>
      <c r="AA893" s="2"/>
      <c r="AB893" s="2"/>
      <c r="AC893" s="2"/>
      <c r="AD893" s="2"/>
      <c r="AE893"/>
      <c r="AF893" s="2"/>
      <c r="AG893" s="2"/>
      <c r="AH893" s="2"/>
      <c r="AI893" s="2"/>
      <c r="AJ893" s="2"/>
      <c r="AK893" s="2"/>
      <c r="AL893" s="2" t="s">
        <v>478</v>
      </c>
      <c r="AM893" s="2"/>
      <c r="AN893" s="2"/>
      <c r="AO893" s="2"/>
      <c r="AQ893"/>
    </row>
    <row r="894" spans="1:43" ht="12.75">
      <c r="A894" s="2"/>
      <c r="B894" s="3" t="s">
        <v>1716</v>
      </c>
      <c r="C894" s="3" t="s">
        <v>1603</v>
      </c>
      <c r="D894" s="3" t="s">
        <v>1620</v>
      </c>
      <c r="E894" s="3" t="s">
        <v>1997</v>
      </c>
      <c r="F894" s="2"/>
      <c r="G894" s="2"/>
      <c r="H894" s="2"/>
      <c r="I894" s="2"/>
      <c r="J894" s="2"/>
      <c r="K894" s="2"/>
      <c r="L894" s="2"/>
      <c r="M894" s="2"/>
      <c r="N894" s="2" t="s">
        <v>478</v>
      </c>
      <c r="O894" s="2"/>
      <c r="P894" s="2"/>
      <c r="Q894" s="2"/>
      <c r="R894" s="2"/>
      <c r="S894" s="2"/>
      <c r="T894" s="2" t="s">
        <v>480</v>
      </c>
      <c r="U894" s="2">
        <v>35</v>
      </c>
      <c r="V894" s="2" t="s">
        <v>478</v>
      </c>
      <c r="W894"/>
      <c r="X894" s="2"/>
      <c r="Y894" s="2"/>
      <c r="Z894" s="2"/>
      <c r="AA894" s="2"/>
      <c r="AB894" s="2"/>
      <c r="AC894" s="2"/>
      <c r="AD894" s="2"/>
      <c r="AE894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Q894"/>
    </row>
    <row r="895" spans="1:43" ht="12.75">
      <c r="A895" s="2"/>
      <c r="B895" s="3" t="s">
        <v>1716</v>
      </c>
      <c r="C895" s="3" t="s">
        <v>1603</v>
      </c>
      <c r="D895" s="3" t="s">
        <v>1620</v>
      </c>
      <c r="E895" s="3" t="s">
        <v>1078</v>
      </c>
      <c r="F895" s="2"/>
      <c r="G895" s="2"/>
      <c r="H895" s="2"/>
      <c r="I895" s="2"/>
      <c r="J895" s="2"/>
      <c r="K895" s="2"/>
      <c r="L895" s="2"/>
      <c r="M895" s="2"/>
      <c r="N895" s="2" t="s">
        <v>478</v>
      </c>
      <c r="O895" s="2"/>
      <c r="P895" s="2"/>
      <c r="Q895" s="2"/>
      <c r="R895" s="2"/>
      <c r="S895" s="2"/>
      <c r="T895" s="2" t="s">
        <v>480</v>
      </c>
      <c r="U895" s="2">
        <v>35</v>
      </c>
      <c r="V895" s="2" t="s">
        <v>478</v>
      </c>
      <c r="W895"/>
      <c r="X895" s="2"/>
      <c r="Y895" s="2"/>
      <c r="Z895" s="2"/>
      <c r="AA895" s="2"/>
      <c r="AB895" s="2"/>
      <c r="AC895" s="2"/>
      <c r="AD895" s="2"/>
      <c r="AE895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Q895"/>
    </row>
    <row r="896" spans="1:43" ht="12.75">
      <c r="A896" s="2"/>
      <c r="B896" s="3" t="s">
        <v>2035</v>
      </c>
      <c r="C896" s="3" t="s">
        <v>1603</v>
      </c>
      <c r="D896" s="3" t="s">
        <v>1998</v>
      </c>
      <c r="E896" s="3" t="s">
        <v>2119</v>
      </c>
      <c r="F896" s="2"/>
      <c r="G896" s="2"/>
      <c r="H896" s="2"/>
      <c r="I896" s="2"/>
      <c r="J896" s="2" t="s">
        <v>478</v>
      </c>
      <c r="K896" s="2"/>
      <c r="L896" s="2"/>
      <c r="M896" s="2"/>
      <c r="N896" s="2" t="s">
        <v>478</v>
      </c>
      <c r="O896" s="2"/>
      <c r="P896" s="2"/>
      <c r="Q896" s="2" t="s">
        <v>478</v>
      </c>
      <c r="R896" s="2"/>
      <c r="S896" s="2"/>
      <c r="T896" s="2" t="s">
        <v>480</v>
      </c>
      <c r="U896" s="2">
        <v>30</v>
      </c>
      <c r="V896"/>
      <c r="W896" s="2" t="s">
        <v>478</v>
      </c>
      <c r="X896" s="2"/>
      <c r="Y896" s="2"/>
      <c r="Z896" s="2"/>
      <c r="AA896" s="2"/>
      <c r="AB896" s="2"/>
      <c r="AC896" s="2"/>
      <c r="AD896" s="2"/>
      <c r="AE896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Q896"/>
    </row>
    <row r="897" spans="1:64" ht="12.75">
      <c r="A897" s="2"/>
      <c r="B897" s="3" t="s">
        <v>2485</v>
      </c>
      <c r="C897" s="3" t="s">
        <v>1605</v>
      </c>
      <c r="D897" s="3" t="s">
        <v>1620</v>
      </c>
      <c r="E897" s="3" t="s">
        <v>1718</v>
      </c>
      <c r="F897" s="2"/>
      <c r="G897" s="2" t="s">
        <v>478</v>
      </c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 t="s">
        <v>483</v>
      </c>
      <c r="U897" s="2"/>
      <c r="V897"/>
      <c r="W897"/>
      <c r="X897" s="2"/>
      <c r="Y897" s="2"/>
      <c r="Z897" s="2"/>
      <c r="AA897" s="2"/>
      <c r="AB897" s="2"/>
      <c r="AC897" s="2"/>
      <c r="AD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 t="s">
        <v>478</v>
      </c>
      <c r="AU897" s="2" t="s">
        <v>478</v>
      </c>
      <c r="BL897" s="2" t="s">
        <v>478</v>
      </c>
    </row>
    <row r="898" spans="1:87" ht="12.75">
      <c r="A898" s="2"/>
      <c r="B898" s="3" t="s">
        <v>1535</v>
      </c>
      <c r="C898" s="3" t="s">
        <v>1605</v>
      </c>
      <c r="D898" s="3" t="s">
        <v>1071</v>
      </c>
      <c r="E898" s="3" t="s">
        <v>1595</v>
      </c>
      <c r="F898" s="2"/>
      <c r="G898" s="2" t="s">
        <v>478</v>
      </c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 t="s">
        <v>478</v>
      </c>
      <c r="T898" s="2" t="s">
        <v>483</v>
      </c>
      <c r="U898" s="2"/>
      <c r="V898"/>
      <c r="W898"/>
      <c r="X898" s="2"/>
      <c r="Y898" s="2"/>
      <c r="Z898" s="2"/>
      <c r="AA898" s="2"/>
      <c r="AB898" s="2"/>
      <c r="AC898" s="2"/>
      <c r="AD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Y898" s="2" t="s">
        <v>478</v>
      </c>
      <c r="BF898" s="2" t="s">
        <v>478</v>
      </c>
      <c r="BH898" s="2" t="s">
        <v>478</v>
      </c>
      <c r="CI898" s="2" t="s">
        <v>478</v>
      </c>
    </row>
    <row r="899" spans="1:43" ht="12.75">
      <c r="A899" s="2"/>
      <c r="B899" s="3" t="s">
        <v>232</v>
      </c>
      <c r="C899" s="3" t="s">
        <v>2151</v>
      </c>
      <c r="D899" s="3" t="s">
        <v>1999</v>
      </c>
      <c r="E899" s="3" t="s">
        <v>420</v>
      </c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/>
      <c r="W899"/>
      <c r="X899" s="2"/>
      <c r="Y899" s="2"/>
      <c r="Z899" s="2"/>
      <c r="AA899" s="2"/>
      <c r="AB899" s="2"/>
      <c r="AC899" s="2"/>
      <c r="AD899" s="2"/>
      <c r="AE899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Q899"/>
    </row>
    <row r="900" spans="1:43" ht="12.75">
      <c r="A900" s="2"/>
      <c r="B900" s="3" t="s">
        <v>233</v>
      </c>
      <c r="C900" s="3" t="s">
        <v>2416</v>
      </c>
      <c r="D900" s="3" t="s">
        <v>1999</v>
      </c>
      <c r="E900" s="3" t="s">
        <v>420</v>
      </c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/>
      <c r="W900"/>
      <c r="X900" s="2"/>
      <c r="Y900" s="2"/>
      <c r="Z900" s="2"/>
      <c r="AA900" s="2"/>
      <c r="AB900" s="2"/>
      <c r="AC900" s="2"/>
      <c r="AD900" s="2"/>
      <c r="AE900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Q900"/>
    </row>
    <row r="901" spans="1:43" ht="12.75">
      <c r="A901" s="2"/>
      <c r="B901" s="3" t="s">
        <v>2036</v>
      </c>
      <c r="C901" s="3" t="s">
        <v>1601</v>
      </c>
      <c r="D901" s="3" t="s">
        <v>1620</v>
      </c>
      <c r="E901" s="3" t="s">
        <v>2119</v>
      </c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/>
      <c r="W901"/>
      <c r="X901" s="2"/>
      <c r="Y901" s="2"/>
      <c r="Z901" s="2"/>
      <c r="AA901" s="2"/>
      <c r="AB901" s="2"/>
      <c r="AC901" s="2"/>
      <c r="AD901" s="2"/>
      <c r="AE901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Q901"/>
    </row>
    <row r="902" spans="1:43" ht="12.75">
      <c r="A902" s="2"/>
      <c r="B902" s="3" t="s">
        <v>1717</v>
      </c>
      <c r="C902" s="3" t="s">
        <v>1630</v>
      </c>
      <c r="D902" s="3" t="s">
        <v>1999</v>
      </c>
      <c r="E902" s="3" t="s">
        <v>1997</v>
      </c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 t="s">
        <v>478</v>
      </c>
      <c r="X902" s="2"/>
      <c r="Y902" s="2"/>
      <c r="Z902" s="2"/>
      <c r="AA902" s="2"/>
      <c r="AB902" s="2"/>
      <c r="AC902" s="2"/>
      <c r="AD902" s="2"/>
      <c r="AE90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Q902"/>
    </row>
    <row r="903" spans="1:43" ht="12.75">
      <c r="A903" s="2"/>
      <c r="B903" s="3" t="s">
        <v>1717</v>
      </c>
      <c r="C903" s="3" t="s">
        <v>1630</v>
      </c>
      <c r="D903" s="3" t="s">
        <v>1999</v>
      </c>
      <c r="E903" s="3" t="s">
        <v>1078</v>
      </c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 t="s">
        <v>478</v>
      </c>
      <c r="X903" s="2"/>
      <c r="Y903" s="2"/>
      <c r="Z903" s="2"/>
      <c r="AA903" s="2"/>
      <c r="AB903" s="2"/>
      <c r="AC903" s="2"/>
      <c r="AD903" s="2"/>
      <c r="AE903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Q903"/>
    </row>
    <row r="904" spans="1:87" ht="12.75">
      <c r="A904" s="2"/>
      <c r="B904" s="3" t="s">
        <v>1536</v>
      </c>
      <c r="C904" s="3" t="s">
        <v>1605</v>
      </c>
      <c r="D904" s="3" t="s">
        <v>1071</v>
      </c>
      <c r="E904" s="3" t="s">
        <v>1595</v>
      </c>
      <c r="F904" s="2"/>
      <c r="G904" s="2" t="s">
        <v>478</v>
      </c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 t="s">
        <v>478</v>
      </c>
      <c r="T904" s="2" t="s">
        <v>483</v>
      </c>
      <c r="U904" s="2"/>
      <c r="V904"/>
      <c r="W904"/>
      <c r="X904" s="2"/>
      <c r="Y904" s="2"/>
      <c r="Z904" s="2"/>
      <c r="AA904" s="2"/>
      <c r="AB904" s="2"/>
      <c r="AC904" s="2"/>
      <c r="AD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BF904" s="2" t="s">
        <v>478</v>
      </c>
      <c r="BX904" s="2" t="s">
        <v>478</v>
      </c>
      <c r="CH904" s="2" t="s">
        <v>478</v>
      </c>
      <c r="CI904" s="2" t="s">
        <v>478</v>
      </c>
    </row>
    <row r="905" spans="1:43" ht="12.75">
      <c r="A905" s="2"/>
      <c r="B905" s="3" t="s">
        <v>1718</v>
      </c>
      <c r="C905" s="3" t="s">
        <v>1603</v>
      </c>
      <c r="D905" s="3" t="s">
        <v>1999</v>
      </c>
      <c r="E905" s="3" t="s">
        <v>1997</v>
      </c>
      <c r="F905" s="2"/>
      <c r="G905" s="2"/>
      <c r="H905" s="2"/>
      <c r="I905" s="2"/>
      <c r="J905" s="2" t="s">
        <v>478</v>
      </c>
      <c r="K905" s="2"/>
      <c r="L905" s="2"/>
      <c r="M905" s="2"/>
      <c r="N905" s="2"/>
      <c r="O905" s="2"/>
      <c r="P905" s="2"/>
      <c r="Q905" s="2"/>
      <c r="R905" s="2"/>
      <c r="S905" s="2"/>
      <c r="T905" s="2" t="s">
        <v>480</v>
      </c>
      <c r="U905" s="2">
        <v>30</v>
      </c>
      <c r="V905" s="2" t="s">
        <v>478</v>
      </c>
      <c r="W905"/>
      <c r="X905" s="2"/>
      <c r="Y905" s="2"/>
      <c r="Z905" s="2"/>
      <c r="AA905" s="2"/>
      <c r="AB905" s="2"/>
      <c r="AC905" s="2"/>
      <c r="AD905" s="2"/>
      <c r="AE905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Q905"/>
    </row>
    <row r="906" spans="1:43" ht="12.75">
      <c r="A906" s="2"/>
      <c r="B906" s="3" t="s">
        <v>1718</v>
      </c>
      <c r="C906" s="3" t="s">
        <v>1603</v>
      </c>
      <c r="D906" s="3" t="s">
        <v>1999</v>
      </c>
      <c r="E906" s="3" t="s">
        <v>1078</v>
      </c>
      <c r="F906" s="2"/>
      <c r="G906" s="2"/>
      <c r="H906" s="2"/>
      <c r="I906" s="2"/>
      <c r="J906" s="2" t="s">
        <v>478</v>
      </c>
      <c r="K906" s="2"/>
      <c r="L906" s="2"/>
      <c r="M906" s="2"/>
      <c r="N906" s="2"/>
      <c r="O906" s="2"/>
      <c r="P906" s="2"/>
      <c r="Q906" s="2"/>
      <c r="R906" s="2"/>
      <c r="S906" s="2"/>
      <c r="T906" s="2" t="s">
        <v>480</v>
      </c>
      <c r="U906" s="2">
        <v>30</v>
      </c>
      <c r="V906" s="2" t="s">
        <v>478</v>
      </c>
      <c r="W906"/>
      <c r="X906" s="2"/>
      <c r="Y906" s="2"/>
      <c r="Z906" s="2"/>
      <c r="AA906" s="2"/>
      <c r="AB906" s="2"/>
      <c r="AC906" s="2"/>
      <c r="AD906" s="2"/>
      <c r="AE906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Q906"/>
    </row>
    <row r="907" spans="1:72" ht="12.75">
      <c r="A907" s="2"/>
      <c r="B907" s="3" t="s">
        <v>968</v>
      </c>
      <c r="C907" s="3" t="s">
        <v>1605</v>
      </c>
      <c r="D907" s="3" t="s">
        <v>1071</v>
      </c>
      <c r="E907" s="3" t="s">
        <v>925</v>
      </c>
      <c r="F907" s="2" t="s">
        <v>478</v>
      </c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 t="s">
        <v>480</v>
      </c>
      <c r="U907" s="2"/>
      <c r="V907"/>
      <c r="W907"/>
      <c r="X907" s="2"/>
      <c r="Y907" s="2"/>
      <c r="Z907" s="2"/>
      <c r="AA907" s="2"/>
      <c r="AB907" s="2"/>
      <c r="AC907" s="2"/>
      <c r="AD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Z907" s="2" t="s">
        <v>478</v>
      </c>
      <c r="BJ907" s="2" t="s">
        <v>478</v>
      </c>
      <c r="BQ907" s="2" t="s">
        <v>478</v>
      </c>
      <c r="BS907" s="2" t="s">
        <v>478</v>
      </c>
      <c r="BT907" s="2" t="s">
        <v>478</v>
      </c>
    </row>
    <row r="908" spans="1:85" ht="12.75">
      <c r="A908" s="2"/>
      <c r="B908" s="3" t="s">
        <v>1175</v>
      </c>
      <c r="C908" s="3" t="s">
        <v>1605</v>
      </c>
      <c r="D908" s="3" t="s">
        <v>2120</v>
      </c>
      <c r="E908" s="3" t="s">
        <v>1098</v>
      </c>
      <c r="F908" s="2"/>
      <c r="G908" s="2"/>
      <c r="H908" s="2"/>
      <c r="I908" s="2"/>
      <c r="J908" s="2" t="s">
        <v>478</v>
      </c>
      <c r="K908" s="2"/>
      <c r="L908" s="2"/>
      <c r="M908" s="2"/>
      <c r="N908" s="2"/>
      <c r="O908" s="2"/>
      <c r="P908" s="2"/>
      <c r="Q908" s="2"/>
      <c r="R908" s="2"/>
      <c r="S908" s="2"/>
      <c r="T908" s="2" t="s">
        <v>482</v>
      </c>
      <c r="U908" s="2"/>
      <c r="V908"/>
      <c r="W908"/>
      <c r="X908" s="2" t="s">
        <v>478</v>
      </c>
      <c r="Y908" s="2"/>
      <c r="Z908" s="2"/>
      <c r="AA908" s="2"/>
      <c r="AB908" s="2"/>
      <c r="AC908" s="2"/>
      <c r="AD908" s="2"/>
      <c r="AF908" s="2"/>
      <c r="AG908" s="2"/>
      <c r="AH908" s="2"/>
      <c r="AI908" s="2"/>
      <c r="AJ908" s="2"/>
      <c r="AK908" s="2"/>
      <c r="AL908" s="2" t="s">
        <v>478</v>
      </c>
      <c r="AM908" s="2"/>
      <c r="AN908" s="2"/>
      <c r="AO908" s="2" t="s">
        <v>478</v>
      </c>
      <c r="AW908" s="2" t="s">
        <v>478</v>
      </c>
      <c r="AX908" s="2" t="s">
        <v>478</v>
      </c>
      <c r="BJ908" s="2" t="s">
        <v>478</v>
      </c>
      <c r="BQ908" s="2" t="s">
        <v>478</v>
      </c>
      <c r="BU908" s="2" t="s">
        <v>478</v>
      </c>
      <c r="CG908" s="2" t="s">
        <v>478</v>
      </c>
    </row>
    <row r="909" spans="1:43" ht="12.75">
      <c r="A909" s="2"/>
      <c r="B909" s="3" t="s">
        <v>2037</v>
      </c>
      <c r="C909" s="3" t="s">
        <v>1603</v>
      </c>
      <c r="D909" s="3" t="s">
        <v>1998</v>
      </c>
      <c r="E909" s="3" t="s">
        <v>2119</v>
      </c>
      <c r="F909" s="2"/>
      <c r="G909" s="2"/>
      <c r="H909" s="2"/>
      <c r="I909" s="2"/>
      <c r="J909" s="2" t="s">
        <v>478</v>
      </c>
      <c r="K909" s="2"/>
      <c r="L909" s="2"/>
      <c r="M909" s="2"/>
      <c r="N909" s="2" t="s">
        <v>478</v>
      </c>
      <c r="O909" s="2"/>
      <c r="P909" s="2"/>
      <c r="Q909" s="2" t="s">
        <v>478</v>
      </c>
      <c r="R909" s="2"/>
      <c r="S909" s="2"/>
      <c r="T909" s="2" t="s">
        <v>480</v>
      </c>
      <c r="U909" s="2">
        <v>35</v>
      </c>
      <c r="V909"/>
      <c r="W909" s="2" t="s">
        <v>478</v>
      </c>
      <c r="X909" s="2"/>
      <c r="Y909" s="2"/>
      <c r="Z909" s="2"/>
      <c r="AA909" s="2"/>
      <c r="AB909" s="2"/>
      <c r="AC909" s="2"/>
      <c r="AD909" s="2"/>
      <c r="AE909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Q909"/>
    </row>
    <row r="910" spans="1:61" ht="12.75">
      <c r="A910" s="2"/>
      <c r="B910" s="3" t="s">
        <v>2486</v>
      </c>
      <c r="C910" s="3" t="s">
        <v>1605</v>
      </c>
      <c r="D910" s="3" t="s">
        <v>1620</v>
      </c>
      <c r="E910" s="3" t="s">
        <v>1718</v>
      </c>
      <c r="F910" s="2"/>
      <c r="G910" s="2" t="s">
        <v>478</v>
      </c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 t="s">
        <v>483</v>
      </c>
      <c r="U910" s="2"/>
      <c r="V910"/>
      <c r="W910"/>
      <c r="X910" s="2"/>
      <c r="Y910" s="2"/>
      <c r="Z910" s="2"/>
      <c r="AA910" s="2"/>
      <c r="AB910" s="2"/>
      <c r="AC910" s="2"/>
      <c r="AD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 t="s">
        <v>478</v>
      </c>
      <c r="AX910" s="2" t="s">
        <v>478</v>
      </c>
      <c r="BI910" s="2" t="s">
        <v>478</v>
      </c>
    </row>
    <row r="911" spans="1:43" ht="12.75">
      <c r="A911" s="2"/>
      <c r="B911" s="3" t="s">
        <v>1241</v>
      </c>
      <c r="C911" s="3" t="s">
        <v>1630</v>
      </c>
      <c r="D911" s="3" t="s">
        <v>1999</v>
      </c>
      <c r="E911" s="3" t="s">
        <v>1490</v>
      </c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 t="s">
        <v>478</v>
      </c>
      <c r="T911" s="2"/>
      <c r="U911" s="2"/>
      <c r="V911" s="2" t="s">
        <v>478</v>
      </c>
      <c r="X911" s="2"/>
      <c r="Y911" s="2"/>
      <c r="Z911" s="2"/>
      <c r="AA911" s="2"/>
      <c r="AB911" s="2"/>
      <c r="AC911" s="2"/>
      <c r="AD911" s="2"/>
      <c r="AE911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Q911"/>
    </row>
    <row r="912" spans="1:43" ht="12.75">
      <c r="A912" s="2"/>
      <c r="B912" s="3" t="s">
        <v>234</v>
      </c>
      <c r="C912" s="3" t="s">
        <v>1630</v>
      </c>
      <c r="D912" s="3" t="s">
        <v>1999</v>
      </c>
      <c r="E912" s="3" t="s">
        <v>420</v>
      </c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 t="s">
        <v>478</v>
      </c>
      <c r="X912" s="2"/>
      <c r="Y912" s="2"/>
      <c r="Z912" s="2"/>
      <c r="AA912" s="2"/>
      <c r="AB912" s="2"/>
      <c r="AC912" s="2"/>
      <c r="AD912" s="2"/>
      <c r="AE91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Q912"/>
    </row>
    <row r="913" spans="1:43" ht="12.75">
      <c r="A913" s="2"/>
      <c r="B913" s="3" t="s">
        <v>235</v>
      </c>
      <c r="C913" s="3" t="s">
        <v>1623</v>
      </c>
      <c r="D913" s="3" t="s">
        <v>1620</v>
      </c>
      <c r="E913" s="3" t="s">
        <v>420</v>
      </c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 t="s">
        <v>478</v>
      </c>
      <c r="Q913" s="2"/>
      <c r="R913" s="2"/>
      <c r="S913" s="2"/>
      <c r="T913" s="2" t="s">
        <v>480</v>
      </c>
      <c r="U913" s="2"/>
      <c r="V913"/>
      <c r="W913"/>
      <c r="X913" s="2"/>
      <c r="Y913" s="2"/>
      <c r="Z913" s="2"/>
      <c r="AA913" s="2"/>
      <c r="AB913" s="2"/>
      <c r="AC913" s="2"/>
      <c r="AD913" s="2"/>
      <c r="AE913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 t="s">
        <v>478</v>
      </c>
      <c r="AQ913"/>
    </row>
    <row r="914" spans="1:72" ht="12.75">
      <c r="A914" s="2"/>
      <c r="B914" s="3" t="s">
        <v>1719</v>
      </c>
      <c r="C914" s="3" t="s">
        <v>1605</v>
      </c>
      <c r="D914" s="3" t="s">
        <v>1999</v>
      </c>
      <c r="E914" s="3" t="s">
        <v>1997</v>
      </c>
      <c r="F914" s="2"/>
      <c r="G914" s="2"/>
      <c r="H914" s="2"/>
      <c r="I914" s="2"/>
      <c r="J914" s="2" t="s">
        <v>478</v>
      </c>
      <c r="K914" s="2"/>
      <c r="L914" s="2"/>
      <c r="M914" s="2"/>
      <c r="N914" s="2"/>
      <c r="O914" s="2"/>
      <c r="P914" s="2"/>
      <c r="Q914" s="2"/>
      <c r="R914" s="2"/>
      <c r="S914" s="2"/>
      <c r="T914" s="2" t="s">
        <v>480</v>
      </c>
      <c r="U914" s="2"/>
      <c r="V914"/>
      <c r="W914"/>
      <c r="X914" s="2"/>
      <c r="Y914" s="2"/>
      <c r="Z914" s="2"/>
      <c r="AA914" s="2"/>
      <c r="AB914" s="2"/>
      <c r="AC914" s="2"/>
      <c r="AD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R914" s="2" t="s">
        <v>478</v>
      </c>
      <c r="AW914" s="2" t="s">
        <v>478</v>
      </c>
      <c r="BJ914" s="2" t="s">
        <v>478</v>
      </c>
      <c r="BT914" s="2" t="s">
        <v>478</v>
      </c>
    </row>
    <row r="915" spans="1:72" ht="12.75">
      <c r="A915" s="2"/>
      <c r="B915" s="3" t="s">
        <v>1719</v>
      </c>
      <c r="C915" s="3" t="s">
        <v>1605</v>
      </c>
      <c r="D915" s="3" t="s">
        <v>1999</v>
      </c>
      <c r="E915" s="3" t="s">
        <v>1078</v>
      </c>
      <c r="F915" s="2"/>
      <c r="G915" s="2"/>
      <c r="H915" s="2"/>
      <c r="I915" s="2"/>
      <c r="J915" s="2" t="s">
        <v>478</v>
      </c>
      <c r="K915" s="2"/>
      <c r="L915" s="2"/>
      <c r="M915" s="2"/>
      <c r="N915" s="2"/>
      <c r="O915" s="2"/>
      <c r="P915" s="2"/>
      <c r="Q915" s="2"/>
      <c r="R915" s="2"/>
      <c r="S915" s="2"/>
      <c r="T915" s="2" t="s">
        <v>480</v>
      </c>
      <c r="U915" s="2"/>
      <c r="V915"/>
      <c r="W915"/>
      <c r="X915" s="2"/>
      <c r="Y915" s="2"/>
      <c r="Z915" s="2"/>
      <c r="AA915" s="2"/>
      <c r="AB915" s="2"/>
      <c r="AC915" s="2"/>
      <c r="AD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R915" s="2" t="s">
        <v>478</v>
      </c>
      <c r="AW915" s="2" t="s">
        <v>478</v>
      </c>
      <c r="BJ915" s="2" t="s">
        <v>478</v>
      </c>
      <c r="BT915" s="2" t="s">
        <v>478</v>
      </c>
    </row>
    <row r="916" spans="1:43" ht="12.75">
      <c r="A916" s="2"/>
      <c r="B916" s="3" t="s">
        <v>533</v>
      </c>
      <c r="C916" s="3" t="s">
        <v>1601</v>
      </c>
      <c r="D916" s="3" t="s">
        <v>1999</v>
      </c>
      <c r="E916" s="3" t="s">
        <v>627</v>
      </c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/>
      <c r="W916"/>
      <c r="X916" s="2"/>
      <c r="Y916" s="2"/>
      <c r="Z916" s="2"/>
      <c r="AA916" s="2"/>
      <c r="AB916" s="2"/>
      <c r="AC916" s="2"/>
      <c r="AD916" s="2"/>
      <c r="AE916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Q916"/>
    </row>
    <row r="917" spans="1:76" ht="12.75">
      <c r="A917" s="2"/>
      <c r="B917" s="3" t="s">
        <v>1206</v>
      </c>
      <c r="C917" s="3" t="s">
        <v>1605</v>
      </c>
      <c r="D917" s="3" t="s">
        <v>1071</v>
      </c>
      <c r="E917" s="3" t="s">
        <v>1098</v>
      </c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 t="s">
        <v>478</v>
      </c>
      <c r="Q917" s="2"/>
      <c r="R917" s="2"/>
      <c r="S917" s="2"/>
      <c r="T917" s="2" t="s">
        <v>482</v>
      </c>
      <c r="U917" s="2"/>
      <c r="V917"/>
      <c r="W917"/>
      <c r="X917" s="2"/>
      <c r="Y917" s="2"/>
      <c r="Z917" s="2"/>
      <c r="AA917" s="2"/>
      <c r="AB917" s="2"/>
      <c r="AC917" s="2"/>
      <c r="AD917" s="2"/>
      <c r="AF917" s="2"/>
      <c r="AG917" s="2" t="s">
        <v>478</v>
      </c>
      <c r="AH917" s="2"/>
      <c r="AI917" s="2"/>
      <c r="AJ917" s="2"/>
      <c r="AK917" s="2"/>
      <c r="AL917" s="2"/>
      <c r="AM917" s="2"/>
      <c r="AN917" s="2"/>
      <c r="AO917" s="2"/>
      <c r="AT917" s="2" t="s">
        <v>478</v>
      </c>
      <c r="AV917" s="2" t="s">
        <v>478</v>
      </c>
      <c r="BD917" s="2" t="s">
        <v>478</v>
      </c>
      <c r="BW917" s="2" t="s">
        <v>478</v>
      </c>
      <c r="BX917" s="2" t="s">
        <v>478</v>
      </c>
    </row>
    <row r="918" spans="1:43" ht="12.75">
      <c r="A918" s="2"/>
      <c r="B918" s="3" t="s">
        <v>1148</v>
      </c>
      <c r="C918" s="3" t="s">
        <v>2416</v>
      </c>
      <c r="D918" s="3" t="s">
        <v>1999</v>
      </c>
      <c r="E918" s="3" t="s">
        <v>1098</v>
      </c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/>
      <c r="W918"/>
      <c r="X918" s="2"/>
      <c r="Y918" s="2"/>
      <c r="Z918" s="2"/>
      <c r="AA918" s="2"/>
      <c r="AB918" s="2"/>
      <c r="AC918" s="2"/>
      <c r="AD918" s="2"/>
      <c r="AE918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Q918"/>
    </row>
    <row r="919" spans="1:43" ht="12.75">
      <c r="A919" s="2"/>
      <c r="B919" s="3" t="s">
        <v>817</v>
      </c>
      <c r="C919" s="3" t="s">
        <v>2416</v>
      </c>
      <c r="D919" s="3" t="s">
        <v>1999</v>
      </c>
      <c r="E919" s="3" t="s">
        <v>902</v>
      </c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/>
      <c r="W919"/>
      <c r="X919" s="2"/>
      <c r="Y919" s="2"/>
      <c r="Z919" s="2"/>
      <c r="AA919" s="2"/>
      <c r="AB919" s="2"/>
      <c r="AC919" s="2"/>
      <c r="AD919" s="2"/>
      <c r="AE919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Q919"/>
    </row>
    <row r="920" spans="1:64" ht="12.75">
      <c r="A920" s="2"/>
      <c r="B920" s="3" t="s">
        <v>534</v>
      </c>
      <c r="C920" s="3" t="s">
        <v>1605</v>
      </c>
      <c r="D920" s="3" t="s">
        <v>1999</v>
      </c>
      <c r="E920" s="3" t="s">
        <v>627</v>
      </c>
      <c r="F920" s="2"/>
      <c r="G920" s="2"/>
      <c r="H920" s="2"/>
      <c r="I920" s="2" t="s">
        <v>478</v>
      </c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 t="s">
        <v>481</v>
      </c>
      <c r="U920" s="2"/>
      <c r="V920"/>
      <c r="W920"/>
      <c r="X920" s="2"/>
      <c r="Y920" s="2"/>
      <c r="Z920" s="2"/>
      <c r="AA920" s="2"/>
      <c r="AB920" s="2"/>
      <c r="AC920" s="2"/>
      <c r="AD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 t="s">
        <v>478</v>
      </c>
      <c r="AX920" s="2" t="s">
        <v>478</v>
      </c>
      <c r="AZ920" s="2" t="s">
        <v>478</v>
      </c>
      <c r="BL920" s="2" t="s">
        <v>478</v>
      </c>
    </row>
    <row r="921" spans="1:86" ht="12.75">
      <c r="A921" s="2"/>
      <c r="B921" s="3" t="s">
        <v>535</v>
      </c>
      <c r="C921" s="3" t="s">
        <v>1605</v>
      </c>
      <c r="D921" s="3" t="s">
        <v>1998</v>
      </c>
      <c r="E921" s="3" t="s">
        <v>627</v>
      </c>
      <c r="F921" s="2"/>
      <c r="G921" s="2"/>
      <c r="H921" s="2"/>
      <c r="I921" s="2" t="s">
        <v>478</v>
      </c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 t="s">
        <v>481</v>
      </c>
      <c r="U921" s="2"/>
      <c r="V921"/>
      <c r="W921"/>
      <c r="X921" s="2"/>
      <c r="Y921" s="2"/>
      <c r="Z921" s="2"/>
      <c r="AA921" s="2"/>
      <c r="AB921" s="2"/>
      <c r="AC921" s="2"/>
      <c r="AD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X921" s="2" t="s">
        <v>478</v>
      </c>
      <c r="AZ921" s="2" t="s">
        <v>478</v>
      </c>
      <c r="BL921" s="2" t="s">
        <v>478</v>
      </c>
      <c r="BS921" s="2" t="s">
        <v>478</v>
      </c>
      <c r="BT921" s="2" t="s">
        <v>478</v>
      </c>
      <c r="CH921" s="2" t="s">
        <v>478</v>
      </c>
    </row>
    <row r="922" spans="1:86" ht="12.75">
      <c r="A922" s="2"/>
      <c r="B922" s="3" t="s">
        <v>535</v>
      </c>
      <c r="C922" s="3" t="s">
        <v>1605</v>
      </c>
      <c r="D922" s="3" t="s">
        <v>446</v>
      </c>
      <c r="E922" s="3" t="s">
        <v>43</v>
      </c>
      <c r="F922" s="2"/>
      <c r="G922" s="2"/>
      <c r="H922" s="2"/>
      <c r="I922" s="2" t="s">
        <v>478</v>
      </c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 t="s">
        <v>481</v>
      </c>
      <c r="U922" s="2"/>
      <c r="V922"/>
      <c r="W922"/>
      <c r="X922" s="2"/>
      <c r="Y922" s="2"/>
      <c r="Z922" s="2"/>
      <c r="AA922" s="2"/>
      <c r="AB922" s="2"/>
      <c r="AC922" s="2"/>
      <c r="AD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X922" s="2" t="s">
        <v>478</v>
      </c>
      <c r="AZ922" s="2" t="s">
        <v>478</v>
      </c>
      <c r="BL922" s="2" t="s">
        <v>478</v>
      </c>
      <c r="BS922" s="2" t="s">
        <v>478</v>
      </c>
      <c r="BT922" s="2" t="s">
        <v>478</v>
      </c>
      <c r="CH922" s="2" t="s">
        <v>478</v>
      </c>
    </row>
    <row r="923" spans="1:43" ht="12.75">
      <c r="A923" s="2"/>
      <c r="B923" s="3" t="s">
        <v>536</v>
      </c>
      <c r="C923" s="3" t="s">
        <v>1630</v>
      </c>
      <c r="D923" s="3" t="s">
        <v>1998</v>
      </c>
      <c r="E923" s="3" t="s">
        <v>627</v>
      </c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 t="s">
        <v>478</v>
      </c>
      <c r="X923" s="2"/>
      <c r="Y923" s="2"/>
      <c r="Z923" s="2"/>
      <c r="AA923" s="2"/>
      <c r="AB923" s="2"/>
      <c r="AC923" s="2"/>
      <c r="AD923" s="2"/>
      <c r="AE923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Q923"/>
    </row>
    <row r="924" spans="1:48" ht="12.75">
      <c r="A924" s="2"/>
      <c r="B924" s="3" t="s">
        <v>2487</v>
      </c>
      <c r="C924" s="3" t="s">
        <v>1605</v>
      </c>
      <c r="D924" s="3" t="s">
        <v>1620</v>
      </c>
      <c r="E924" s="3" t="s">
        <v>1718</v>
      </c>
      <c r="F924" s="2"/>
      <c r="G924" s="2" t="s">
        <v>478</v>
      </c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 t="s">
        <v>483</v>
      </c>
      <c r="U924" s="2"/>
      <c r="V924"/>
      <c r="W924"/>
      <c r="X924" s="2"/>
      <c r="Y924" s="2"/>
      <c r="Z924" s="2"/>
      <c r="AA924" s="2"/>
      <c r="AB924" s="2"/>
      <c r="AC924" s="2"/>
      <c r="AD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 t="s">
        <v>478</v>
      </c>
      <c r="AV924" s="2" t="s">
        <v>478</v>
      </c>
    </row>
    <row r="925" spans="1:69" ht="12.75">
      <c r="A925" s="2"/>
      <c r="B925" s="3" t="s">
        <v>1537</v>
      </c>
      <c r="C925" s="3" t="s">
        <v>1605</v>
      </c>
      <c r="D925" s="3" t="s">
        <v>1071</v>
      </c>
      <c r="E925" s="3" t="s">
        <v>1595</v>
      </c>
      <c r="F925" s="2"/>
      <c r="G925" s="2" t="s">
        <v>478</v>
      </c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 t="s">
        <v>478</v>
      </c>
      <c r="T925" s="2" t="s">
        <v>483</v>
      </c>
      <c r="U925" s="2"/>
      <c r="V925"/>
      <c r="W925"/>
      <c r="X925" s="2"/>
      <c r="Y925" s="2"/>
      <c r="Z925" s="2"/>
      <c r="AA925" s="2"/>
      <c r="AB925" s="2"/>
      <c r="AC925" s="2"/>
      <c r="AD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V925" s="2" t="s">
        <v>478</v>
      </c>
      <c r="BH925" s="2" t="s">
        <v>478</v>
      </c>
      <c r="BQ925" s="2" t="s">
        <v>478</v>
      </c>
    </row>
    <row r="926" spans="1:43" ht="12.75">
      <c r="A926" s="2"/>
      <c r="B926" s="3" t="s">
        <v>2488</v>
      </c>
      <c r="C926" s="3" t="s">
        <v>1601</v>
      </c>
      <c r="D926" s="3" t="s">
        <v>1999</v>
      </c>
      <c r="E926" s="3" t="s">
        <v>1718</v>
      </c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/>
      <c r="W926"/>
      <c r="X926" s="2"/>
      <c r="Y926" s="2"/>
      <c r="Z926" s="2"/>
      <c r="AA926" s="2"/>
      <c r="AB926" s="2"/>
      <c r="AC926" s="2"/>
      <c r="AD926" s="2"/>
      <c r="AE926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Q926"/>
    </row>
    <row r="927" spans="1:43" ht="12.75">
      <c r="A927" s="2"/>
      <c r="B927" s="3" t="s">
        <v>2038</v>
      </c>
      <c r="C927" s="3" t="s">
        <v>1630</v>
      </c>
      <c r="D927" s="3" t="s">
        <v>1999</v>
      </c>
      <c r="E927" s="3" t="s">
        <v>2119</v>
      </c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 t="s">
        <v>478</v>
      </c>
      <c r="W927" s="2" t="s">
        <v>478</v>
      </c>
      <c r="X927" s="2"/>
      <c r="Y927" s="2"/>
      <c r="Z927" s="2"/>
      <c r="AA927" s="2"/>
      <c r="AB927" s="2"/>
      <c r="AC927" s="2"/>
      <c r="AD927" s="2"/>
      <c r="AE927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Q927"/>
    </row>
    <row r="928" spans="1:43" ht="12.75">
      <c r="A928" s="2"/>
      <c r="B928" s="3" t="s">
        <v>236</v>
      </c>
      <c r="C928" s="3" t="s">
        <v>1630</v>
      </c>
      <c r="D928" s="3" t="s">
        <v>1999</v>
      </c>
      <c r="E928" s="3" t="s">
        <v>420</v>
      </c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 t="s">
        <v>478</v>
      </c>
      <c r="W928" s="2" t="s">
        <v>478</v>
      </c>
      <c r="X928" s="2"/>
      <c r="Y928" s="2"/>
      <c r="Z928" s="2"/>
      <c r="AA928" s="2"/>
      <c r="AB928" s="2"/>
      <c r="AC928" s="2"/>
      <c r="AD928" s="2"/>
      <c r="AE928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Q928"/>
    </row>
    <row r="929" spans="1:86" ht="12.75">
      <c r="A929" s="2"/>
      <c r="B929" s="6" t="s">
        <v>1331</v>
      </c>
      <c r="C929" s="6" t="s">
        <v>1605</v>
      </c>
      <c r="D929" s="6" t="s">
        <v>1071</v>
      </c>
      <c r="E929" s="6" t="s">
        <v>759</v>
      </c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 t="s">
        <v>478</v>
      </c>
      <c r="Q929" s="7"/>
      <c r="R929" s="7"/>
      <c r="S929" s="7"/>
      <c r="T929" s="2" t="s">
        <v>480</v>
      </c>
      <c r="U929" s="2"/>
      <c r="V929" s="7"/>
      <c r="W929" s="7"/>
      <c r="X929" s="7"/>
      <c r="Y929" s="7"/>
      <c r="Z929" s="7"/>
      <c r="AA929" s="7"/>
      <c r="AB929" s="7"/>
      <c r="AC929" s="7" t="s">
        <v>478</v>
      </c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T929" s="2" t="s">
        <v>478</v>
      </c>
      <c r="AY929" s="2" t="s">
        <v>478</v>
      </c>
      <c r="BT929" s="2" t="s">
        <v>478</v>
      </c>
      <c r="CH929" s="2" t="s">
        <v>478</v>
      </c>
    </row>
    <row r="930" spans="1:43" ht="12.75">
      <c r="A930" s="2"/>
      <c r="B930" s="3" t="s">
        <v>537</v>
      </c>
      <c r="C930" s="3" t="s">
        <v>1630</v>
      </c>
      <c r="D930" s="3" t="s">
        <v>1620</v>
      </c>
      <c r="E930" s="3" t="s">
        <v>627</v>
      </c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 t="s">
        <v>478</v>
      </c>
      <c r="W930" s="2" t="s">
        <v>478</v>
      </c>
      <c r="X930" s="2"/>
      <c r="Y930" s="2"/>
      <c r="Z930" s="2"/>
      <c r="AA930" s="2"/>
      <c r="AB930" s="2"/>
      <c r="AC930" s="2"/>
      <c r="AD930" s="2"/>
      <c r="AE930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Q930"/>
    </row>
    <row r="931" spans="1:43" ht="12.75">
      <c r="A931" s="2"/>
      <c r="B931" s="3" t="s">
        <v>2146</v>
      </c>
      <c r="C931" s="3" t="s">
        <v>2122</v>
      </c>
      <c r="D931" s="3" t="s">
        <v>1999</v>
      </c>
      <c r="E931" s="3" t="s">
        <v>2389</v>
      </c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/>
      <c r="W931"/>
      <c r="X931" s="2"/>
      <c r="Y931" s="2"/>
      <c r="Z931" s="2"/>
      <c r="AA931" s="2"/>
      <c r="AB931" s="2"/>
      <c r="AC931" s="2"/>
      <c r="AD931" s="2"/>
      <c r="AE931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Q931"/>
    </row>
    <row r="932" spans="1:87" ht="12.75">
      <c r="A932" s="2"/>
      <c r="B932" s="3" t="s">
        <v>818</v>
      </c>
      <c r="C932" s="3" t="s">
        <v>1605</v>
      </c>
      <c r="D932" s="3" t="s">
        <v>1620</v>
      </c>
      <c r="E932" s="3" t="s">
        <v>902</v>
      </c>
      <c r="F932" s="2"/>
      <c r="G932" s="2"/>
      <c r="H932" s="2"/>
      <c r="I932" s="2"/>
      <c r="J932" s="2"/>
      <c r="K932" s="2" t="s">
        <v>478</v>
      </c>
      <c r="L932" s="2"/>
      <c r="M932" s="2"/>
      <c r="N932" s="2"/>
      <c r="O932" s="2"/>
      <c r="P932" s="2"/>
      <c r="Q932" s="2"/>
      <c r="R932" s="2"/>
      <c r="S932" s="2"/>
      <c r="T932" s="2" t="s">
        <v>480</v>
      </c>
      <c r="U932" s="2"/>
      <c r="V932"/>
      <c r="W932"/>
      <c r="X932" s="2"/>
      <c r="Y932" s="2"/>
      <c r="Z932" s="2"/>
      <c r="AA932" s="2"/>
      <c r="AB932" s="2"/>
      <c r="AC932" s="2"/>
      <c r="AD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 t="s">
        <v>478</v>
      </c>
      <c r="AT932" s="2" t="s">
        <v>478</v>
      </c>
      <c r="BO932" s="2" t="s">
        <v>478</v>
      </c>
      <c r="CI932" s="2" t="s">
        <v>478</v>
      </c>
    </row>
    <row r="933" spans="1:43" ht="12.75">
      <c r="A933" s="2"/>
      <c r="B933" s="3" t="s">
        <v>750</v>
      </c>
      <c r="C933" s="3" t="s">
        <v>768</v>
      </c>
      <c r="D933" s="3" t="s">
        <v>1620</v>
      </c>
      <c r="E933" s="3" t="s">
        <v>769</v>
      </c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/>
      <c r="W933"/>
      <c r="X933" s="2"/>
      <c r="Y933" s="2"/>
      <c r="Z933" s="2"/>
      <c r="AA933" s="2"/>
      <c r="AB933" s="2"/>
      <c r="AC933" s="2"/>
      <c r="AD933" s="2"/>
      <c r="AE933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Q933"/>
    </row>
    <row r="934" spans="1:43" ht="12.75">
      <c r="A934" s="2"/>
      <c r="B934" s="3" t="s">
        <v>1720</v>
      </c>
      <c r="C934" s="3" t="s">
        <v>1601</v>
      </c>
      <c r="D934" s="3" t="s">
        <v>1999</v>
      </c>
      <c r="E934" s="3" t="s">
        <v>1997</v>
      </c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/>
      <c r="W934"/>
      <c r="X934" s="2"/>
      <c r="Y934" s="2"/>
      <c r="Z934" s="2"/>
      <c r="AA934" s="2"/>
      <c r="AB934" s="2"/>
      <c r="AC934" s="2"/>
      <c r="AD934" s="2"/>
      <c r="AE934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Q934"/>
    </row>
    <row r="935" spans="1:43" ht="12.75">
      <c r="A935" s="2"/>
      <c r="B935" s="3" t="s">
        <v>1720</v>
      </c>
      <c r="C935" s="3" t="s">
        <v>1601</v>
      </c>
      <c r="D935" s="3" t="s">
        <v>1999</v>
      </c>
      <c r="E935" s="3" t="s">
        <v>1078</v>
      </c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/>
      <c r="W935"/>
      <c r="X935" s="2"/>
      <c r="Y935" s="2"/>
      <c r="Z935" s="2"/>
      <c r="AA935" s="2"/>
      <c r="AB935" s="2"/>
      <c r="AC935" s="2"/>
      <c r="AD935" s="2"/>
      <c r="AE935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Q935"/>
    </row>
    <row r="936" spans="1:80" ht="12.75">
      <c r="A936" s="2"/>
      <c r="B936" s="3" t="s">
        <v>692</v>
      </c>
      <c r="C936" s="3" t="s">
        <v>1605</v>
      </c>
      <c r="D936" s="3" t="s">
        <v>1999</v>
      </c>
      <c r="E936" s="3" t="s">
        <v>769</v>
      </c>
      <c r="F936" s="2" t="s">
        <v>478</v>
      </c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 t="s">
        <v>480</v>
      </c>
      <c r="U936" s="2"/>
      <c r="V936"/>
      <c r="W936"/>
      <c r="X936" s="2"/>
      <c r="Y936" s="2"/>
      <c r="Z936" s="2"/>
      <c r="AA936" s="2"/>
      <c r="AB936" s="2"/>
      <c r="AC936" s="2"/>
      <c r="AD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T936" s="2" t="s">
        <v>478</v>
      </c>
      <c r="AU936" s="2" t="s">
        <v>478</v>
      </c>
      <c r="BF936" s="2" t="s">
        <v>478</v>
      </c>
      <c r="BN936" s="2" t="s">
        <v>478</v>
      </c>
      <c r="CB936" s="2" t="s">
        <v>478</v>
      </c>
    </row>
    <row r="937" spans="1:43" ht="12.75">
      <c r="A937" s="2"/>
      <c r="B937" s="3" t="s">
        <v>2039</v>
      </c>
      <c r="C937" s="3" t="s">
        <v>1623</v>
      </c>
      <c r="D937" s="3" t="s">
        <v>2120</v>
      </c>
      <c r="E937" s="3" t="s">
        <v>2119</v>
      </c>
      <c r="F937" s="2"/>
      <c r="G937" s="2"/>
      <c r="H937" s="2"/>
      <c r="I937" s="2"/>
      <c r="J937" s="2" t="s">
        <v>478</v>
      </c>
      <c r="K937" s="2"/>
      <c r="L937" s="2"/>
      <c r="M937" s="2"/>
      <c r="N937" s="2"/>
      <c r="O937" s="2"/>
      <c r="P937" s="2"/>
      <c r="Q937" s="2"/>
      <c r="R937" s="2"/>
      <c r="S937" s="2"/>
      <c r="T937" s="2" t="s">
        <v>480</v>
      </c>
      <c r="U937" s="2"/>
      <c r="V937"/>
      <c r="W937"/>
      <c r="X937" s="2"/>
      <c r="Y937" s="2"/>
      <c r="Z937" s="2"/>
      <c r="AA937" s="2"/>
      <c r="AB937" s="2"/>
      <c r="AC937" s="2"/>
      <c r="AD937" s="2"/>
      <c r="AE937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Q937"/>
    </row>
    <row r="938" spans="1:43" ht="12.75">
      <c r="A938" s="2"/>
      <c r="B938" s="3" t="s">
        <v>2039</v>
      </c>
      <c r="C938" s="3" t="s">
        <v>1623</v>
      </c>
      <c r="D938" s="3" t="s">
        <v>448</v>
      </c>
      <c r="E938" s="3" t="s">
        <v>43</v>
      </c>
      <c r="F938" s="2"/>
      <c r="G938" s="2"/>
      <c r="H938" s="2"/>
      <c r="I938" s="2"/>
      <c r="J938" s="2" t="s">
        <v>478</v>
      </c>
      <c r="K938" s="2"/>
      <c r="L938" s="2"/>
      <c r="M938" s="2"/>
      <c r="N938" s="2"/>
      <c r="O938" s="2"/>
      <c r="P938" s="2"/>
      <c r="Q938" s="2"/>
      <c r="R938" s="2"/>
      <c r="S938" s="2"/>
      <c r="T938" s="2" t="s">
        <v>480</v>
      </c>
      <c r="U938" s="2"/>
      <c r="V938"/>
      <c r="W938"/>
      <c r="X938" s="2"/>
      <c r="Y938" s="2"/>
      <c r="Z938" s="2"/>
      <c r="AA938" s="2"/>
      <c r="AB938" s="2"/>
      <c r="AC938" s="2"/>
      <c r="AD938" s="2"/>
      <c r="AE938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Q938"/>
    </row>
    <row r="939" spans="1:86" ht="12.75">
      <c r="A939" s="2"/>
      <c r="B939" s="3" t="s">
        <v>819</v>
      </c>
      <c r="C939" s="3" t="s">
        <v>1605</v>
      </c>
      <c r="D939" s="3" t="s">
        <v>1998</v>
      </c>
      <c r="E939" s="3" t="s">
        <v>902</v>
      </c>
      <c r="F939" s="2"/>
      <c r="G939" s="2"/>
      <c r="H939" s="2"/>
      <c r="I939" s="2"/>
      <c r="J939" s="2"/>
      <c r="K939" s="2" t="s">
        <v>478</v>
      </c>
      <c r="L939" s="2"/>
      <c r="M939" s="2"/>
      <c r="N939" s="2"/>
      <c r="O939" s="2"/>
      <c r="P939" s="2"/>
      <c r="Q939" s="2"/>
      <c r="R939" s="2"/>
      <c r="S939" s="2"/>
      <c r="T939" s="2" t="s">
        <v>480</v>
      </c>
      <c r="U939" s="2"/>
      <c r="V939"/>
      <c r="W939"/>
      <c r="X939" s="2"/>
      <c r="Y939" s="2"/>
      <c r="Z939" s="2"/>
      <c r="AA939" s="2"/>
      <c r="AB939" s="2"/>
      <c r="AC939" s="2"/>
      <c r="AD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T939" s="2" t="s">
        <v>478</v>
      </c>
      <c r="AU939" s="2" t="s">
        <v>478</v>
      </c>
      <c r="AY939" s="2" t="s">
        <v>478</v>
      </c>
      <c r="BO939" s="2" t="s">
        <v>478</v>
      </c>
      <c r="CD939" s="2" t="s">
        <v>478</v>
      </c>
      <c r="CH939" s="2" t="s">
        <v>478</v>
      </c>
    </row>
    <row r="940" spans="1:43" ht="12.75">
      <c r="A940" s="2"/>
      <c r="B940" s="3" t="s">
        <v>1042</v>
      </c>
      <c r="C940" s="3" t="s">
        <v>1623</v>
      </c>
      <c r="D940" s="3" t="s">
        <v>1998</v>
      </c>
      <c r="E940" s="3" t="s">
        <v>925</v>
      </c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 t="s">
        <v>478</v>
      </c>
      <c r="R940" s="2"/>
      <c r="S940" s="2"/>
      <c r="T940" s="2" t="s">
        <v>480</v>
      </c>
      <c r="U940" s="2"/>
      <c r="V940"/>
      <c r="W940"/>
      <c r="X940" s="2" t="s">
        <v>478</v>
      </c>
      <c r="Y940" s="2"/>
      <c r="Z940" s="2"/>
      <c r="AA940" s="2"/>
      <c r="AB940" s="2"/>
      <c r="AC940" s="2"/>
      <c r="AD940" s="2"/>
      <c r="AE940"/>
      <c r="AF940" s="2"/>
      <c r="AG940" s="2"/>
      <c r="AH940" s="2"/>
      <c r="AI940" s="2"/>
      <c r="AJ940" s="2"/>
      <c r="AK940" s="2"/>
      <c r="AL940" s="2" t="s">
        <v>478</v>
      </c>
      <c r="AM940" s="2"/>
      <c r="AN940" s="2"/>
      <c r="AO940" s="2"/>
      <c r="AQ940"/>
    </row>
    <row r="941" spans="1:86" ht="12.75">
      <c r="A941" s="2"/>
      <c r="B941" s="3" t="s">
        <v>1721</v>
      </c>
      <c r="C941" s="3" t="s">
        <v>1605</v>
      </c>
      <c r="D941" s="3" t="s">
        <v>1620</v>
      </c>
      <c r="E941" s="3" t="s">
        <v>1997</v>
      </c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 t="s">
        <v>478</v>
      </c>
      <c r="R941" s="2"/>
      <c r="S941" s="2"/>
      <c r="T941" s="2" t="s">
        <v>480</v>
      </c>
      <c r="U941" s="2"/>
      <c r="V941"/>
      <c r="W941"/>
      <c r="X941" s="2"/>
      <c r="Y941" s="2"/>
      <c r="Z941" s="2"/>
      <c r="AA941" s="2"/>
      <c r="AB941" s="2"/>
      <c r="AC941" s="2"/>
      <c r="AD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 t="s">
        <v>478</v>
      </c>
      <c r="AW941" s="2" t="s">
        <v>478</v>
      </c>
      <c r="BC941" s="2" t="s">
        <v>478</v>
      </c>
      <c r="BO941" s="2" t="s">
        <v>478</v>
      </c>
      <c r="CH941" s="2" t="s">
        <v>478</v>
      </c>
    </row>
    <row r="942" spans="1:86" ht="12.75">
      <c r="A942" s="2"/>
      <c r="B942" s="3" t="s">
        <v>1721</v>
      </c>
      <c r="C942" s="3" t="s">
        <v>1605</v>
      </c>
      <c r="D942" s="3" t="s">
        <v>1620</v>
      </c>
      <c r="E942" s="3" t="s">
        <v>1078</v>
      </c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 t="s">
        <v>478</v>
      </c>
      <c r="R942" s="2"/>
      <c r="S942" s="2"/>
      <c r="T942" s="2" t="s">
        <v>480</v>
      </c>
      <c r="U942" s="2"/>
      <c r="V942"/>
      <c r="W942"/>
      <c r="X942" s="2"/>
      <c r="Y942" s="2"/>
      <c r="Z942" s="2"/>
      <c r="AA942" s="2"/>
      <c r="AB942" s="2"/>
      <c r="AC942" s="2"/>
      <c r="AD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 t="s">
        <v>478</v>
      </c>
      <c r="AW942" s="2" t="s">
        <v>478</v>
      </c>
      <c r="BC942" s="2" t="s">
        <v>478</v>
      </c>
      <c r="BO942" s="2" t="s">
        <v>478</v>
      </c>
      <c r="CH942" s="2" t="s">
        <v>478</v>
      </c>
    </row>
    <row r="943" spans="1:86" ht="12.75">
      <c r="A943" s="2"/>
      <c r="B943" s="3" t="s">
        <v>2147</v>
      </c>
      <c r="C943" s="3" t="s">
        <v>1605</v>
      </c>
      <c r="D943" s="3" t="s">
        <v>1998</v>
      </c>
      <c r="E943" s="3" t="s">
        <v>2389</v>
      </c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 t="s">
        <v>478</v>
      </c>
      <c r="Q943" s="2"/>
      <c r="R943" s="2"/>
      <c r="S943" s="2"/>
      <c r="T943" s="2" t="s">
        <v>480</v>
      </c>
      <c r="U943" s="2"/>
      <c r="V943"/>
      <c r="W943"/>
      <c r="X943" s="2"/>
      <c r="Y943" s="2"/>
      <c r="Z943" s="2"/>
      <c r="AA943" s="2"/>
      <c r="AB943" s="2"/>
      <c r="AC943" s="2"/>
      <c r="AD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X943" s="2" t="s">
        <v>478</v>
      </c>
      <c r="BC943" s="2" t="s">
        <v>478</v>
      </c>
      <c r="BH943" s="2" t="s">
        <v>478</v>
      </c>
      <c r="BT943" s="2" t="s">
        <v>478</v>
      </c>
      <c r="BW943" s="2" t="s">
        <v>478</v>
      </c>
      <c r="BX943" s="2" t="s">
        <v>478</v>
      </c>
      <c r="CH943" s="2" t="s">
        <v>478</v>
      </c>
    </row>
    <row r="944" spans="1:86" ht="12.75">
      <c r="A944" s="2"/>
      <c r="B944" s="3" t="s">
        <v>2147</v>
      </c>
      <c r="C944" s="3" t="s">
        <v>1605</v>
      </c>
      <c r="D944" s="3" t="s">
        <v>446</v>
      </c>
      <c r="E944" s="3" t="s">
        <v>43</v>
      </c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 t="s">
        <v>478</v>
      </c>
      <c r="Q944" s="2"/>
      <c r="R944" s="2"/>
      <c r="S944" s="2"/>
      <c r="T944" s="2" t="s">
        <v>480</v>
      </c>
      <c r="U944" s="2"/>
      <c r="V944"/>
      <c r="W944"/>
      <c r="X944" s="2"/>
      <c r="Y944" s="2"/>
      <c r="Z944" s="2"/>
      <c r="AA944" s="2"/>
      <c r="AB944" s="2"/>
      <c r="AC944" s="2"/>
      <c r="AD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X944" s="2" t="s">
        <v>478</v>
      </c>
      <c r="BC944" s="2" t="s">
        <v>478</v>
      </c>
      <c r="BH944" s="2" t="s">
        <v>478</v>
      </c>
      <c r="BT944" s="2" t="s">
        <v>478</v>
      </c>
      <c r="BW944" s="2" t="s">
        <v>478</v>
      </c>
      <c r="BX944" s="2" t="s">
        <v>478</v>
      </c>
      <c r="CH944" s="2" t="s">
        <v>478</v>
      </c>
    </row>
    <row r="945" spans="1:85" ht="12.75">
      <c r="A945" s="2"/>
      <c r="B945" s="6" t="s">
        <v>2208</v>
      </c>
      <c r="C945" s="6" t="s">
        <v>1605</v>
      </c>
      <c r="D945" s="6" t="s">
        <v>1998</v>
      </c>
      <c r="E945" s="6" t="s">
        <v>1026</v>
      </c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 t="s">
        <v>478</v>
      </c>
      <c r="Q945" s="2"/>
      <c r="R945" s="2"/>
      <c r="S945" s="2"/>
      <c r="T945" s="2" t="s">
        <v>480</v>
      </c>
      <c r="U945" s="2"/>
      <c r="X945" s="2" t="s">
        <v>478</v>
      </c>
      <c r="Y945" s="2"/>
      <c r="Z945" s="2"/>
      <c r="AA945" s="2" t="s">
        <v>478</v>
      </c>
      <c r="AB945" s="2"/>
      <c r="AC945" s="2"/>
      <c r="AD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W945" s="2" t="s">
        <v>478</v>
      </c>
      <c r="AX945" s="2" t="s">
        <v>478</v>
      </c>
      <c r="BA945" s="2" t="s">
        <v>478</v>
      </c>
      <c r="BH945" s="2" t="s">
        <v>478</v>
      </c>
      <c r="BQ945" s="2" t="s">
        <v>478</v>
      </c>
      <c r="CG945" s="2" t="s">
        <v>478</v>
      </c>
    </row>
    <row r="946" spans="1:43" ht="12.75">
      <c r="A946" s="2"/>
      <c r="B946" s="3" t="s">
        <v>237</v>
      </c>
      <c r="C946" s="3" t="s">
        <v>1623</v>
      </c>
      <c r="D946" s="3" t="s">
        <v>1620</v>
      </c>
      <c r="E946" s="3" t="s">
        <v>420</v>
      </c>
      <c r="F946" s="2"/>
      <c r="G946" s="2"/>
      <c r="H946" s="2" t="s">
        <v>478</v>
      </c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 t="s">
        <v>480</v>
      </c>
      <c r="U946" s="2"/>
      <c r="V946"/>
      <c r="W946"/>
      <c r="X946" s="2"/>
      <c r="Y946" s="2"/>
      <c r="Z946" s="2"/>
      <c r="AA946" s="2"/>
      <c r="AB946" s="2"/>
      <c r="AC946" s="2"/>
      <c r="AD946" s="2"/>
      <c r="AE946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 t="s">
        <v>478</v>
      </c>
      <c r="AQ946"/>
    </row>
    <row r="947" spans="1:85" ht="12.75">
      <c r="A947" s="2"/>
      <c r="B947" s="3" t="s">
        <v>1553</v>
      </c>
      <c r="C947" s="3" t="s">
        <v>1605</v>
      </c>
      <c r="D947" s="3" t="s">
        <v>1998</v>
      </c>
      <c r="E947" s="3" t="s">
        <v>1595</v>
      </c>
      <c r="F947" s="2"/>
      <c r="G947" s="2"/>
      <c r="H947" s="2"/>
      <c r="I947" s="2"/>
      <c r="J947" s="2"/>
      <c r="K947" s="2"/>
      <c r="L947" s="2" t="s">
        <v>478</v>
      </c>
      <c r="M947" s="2"/>
      <c r="N947" s="2"/>
      <c r="O947" s="2"/>
      <c r="P947" s="2"/>
      <c r="Q947" s="2"/>
      <c r="R947" s="2"/>
      <c r="S947" s="2" t="s">
        <v>478</v>
      </c>
      <c r="T947" s="2" t="s">
        <v>483</v>
      </c>
      <c r="U947" s="2"/>
      <c r="V947"/>
      <c r="W947"/>
      <c r="X947" s="2"/>
      <c r="Y947" s="2"/>
      <c r="Z947" s="2"/>
      <c r="AA947" s="2"/>
      <c r="AB947" s="2"/>
      <c r="AC947" s="2"/>
      <c r="AD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Y947" s="2" t="s">
        <v>478</v>
      </c>
      <c r="BD947" s="2" t="s">
        <v>478</v>
      </c>
      <c r="BF947" s="2" t="s">
        <v>478</v>
      </c>
      <c r="BH947" s="2" t="s">
        <v>478</v>
      </c>
      <c r="BX947" s="2" t="s">
        <v>478</v>
      </c>
      <c r="CG947" s="2" t="s">
        <v>478</v>
      </c>
    </row>
    <row r="948" spans="1:87" ht="12.75">
      <c r="A948" s="2"/>
      <c r="B948" s="3" t="s">
        <v>1152</v>
      </c>
      <c r="C948" s="3" t="s">
        <v>1605</v>
      </c>
      <c r="D948" s="3" t="s">
        <v>1620</v>
      </c>
      <c r="E948" s="3" t="s">
        <v>1098</v>
      </c>
      <c r="F948" s="2" t="s">
        <v>478</v>
      </c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 t="s">
        <v>480</v>
      </c>
      <c r="U948" s="2"/>
      <c r="V948"/>
      <c r="W948"/>
      <c r="X948" s="2" t="s">
        <v>478</v>
      </c>
      <c r="Y948" s="2"/>
      <c r="Z948" s="2"/>
      <c r="AA948" s="2"/>
      <c r="AB948" s="2"/>
      <c r="AC948" s="2"/>
      <c r="AD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 t="s">
        <v>478</v>
      </c>
      <c r="AV948" s="2" t="s">
        <v>478</v>
      </c>
      <c r="BA948" s="2" t="s">
        <v>478</v>
      </c>
      <c r="CB948" s="2" t="s">
        <v>478</v>
      </c>
      <c r="CI948" s="2" t="s">
        <v>478</v>
      </c>
    </row>
    <row r="949" spans="1:43" ht="12.75">
      <c r="A949" s="2"/>
      <c r="B949" s="3" t="s">
        <v>1722</v>
      </c>
      <c r="C949" s="3" t="s">
        <v>1615</v>
      </c>
      <c r="D949" s="3" t="s">
        <v>1999</v>
      </c>
      <c r="E949" s="3" t="s">
        <v>1997</v>
      </c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/>
      <c r="W949"/>
      <c r="X949" s="2"/>
      <c r="Y949" s="2"/>
      <c r="Z949" s="2"/>
      <c r="AA949" s="2"/>
      <c r="AB949" s="2"/>
      <c r="AC949" s="2"/>
      <c r="AD949" s="2"/>
      <c r="AE949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Q949"/>
    </row>
    <row r="950" spans="1:43" ht="12.75">
      <c r="A950" s="2"/>
      <c r="B950" s="3" t="s">
        <v>1722</v>
      </c>
      <c r="C950" s="3" t="s">
        <v>1615</v>
      </c>
      <c r="D950" s="3" t="s">
        <v>1999</v>
      </c>
      <c r="E950" s="3" t="s">
        <v>1078</v>
      </c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/>
      <c r="W950"/>
      <c r="X950" s="2"/>
      <c r="Y950" s="2"/>
      <c r="Z950" s="2"/>
      <c r="AA950" s="2"/>
      <c r="AB950" s="2"/>
      <c r="AC950" s="2"/>
      <c r="AD950" s="2"/>
      <c r="AE950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Q950"/>
    </row>
    <row r="951" spans="1:69" ht="12.75">
      <c r="A951" s="2"/>
      <c r="B951" s="3" t="s">
        <v>2400</v>
      </c>
      <c r="C951" s="3" t="s">
        <v>1605</v>
      </c>
      <c r="D951" s="3" t="s">
        <v>2404</v>
      </c>
      <c r="E951" s="3" t="s">
        <v>2405</v>
      </c>
      <c r="F951" s="2"/>
      <c r="G951" s="2"/>
      <c r="H951" s="2" t="s">
        <v>478</v>
      </c>
      <c r="I951" s="2"/>
      <c r="J951" s="2"/>
      <c r="K951" s="2"/>
      <c r="L951" s="2"/>
      <c r="M951" s="2"/>
      <c r="N951" s="2"/>
      <c r="O951" s="2"/>
      <c r="P951" s="2" t="s">
        <v>478</v>
      </c>
      <c r="Q951" s="2"/>
      <c r="R951" s="2"/>
      <c r="S951" s="2"/>
      <c r="T951" s="2" t="s">
        <v>480</v>
      </c>
      <c r="U951" s="2"/>
      <c r="V951"/>
      <c r="W951"/>
      <c r="X951" s="2" t="s">
        <v>478</v>
      </c>
      <c r="Y951" s="2"/>
      <c r="Z951" s="2"/>
      <c r="AA951" s="2"/>
      <c r="AB951" s="2"/>
      <c r="AC951" s="2"/>
      <c r="AD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T951" s="2" t="s">
        <v>478</v>
      </c>
      <c r="AY951" s="2" t="s">
        <v>478</v>
      </c>
      <c r="BH951" s="2" t="s">
        <v>478</v>
      </c>
      <c r="BQ951" s="2" t="s">
        <v>478</v>
      </c>
    </row>
    <row r="952" spans="1:69" ht="12.75">
      <c r="A952" s="2"/>
      <c r="B952" s="3" t="s">
        <v>2400</v>
      </c>
      <c r="C952" s="3" t="s">
        <v>1605</v>
      </c>
      <c r="D952" s="3" t="s">
        <v>1998</v>
      </c>
      <c r="E952" s="3" t="s">
        <v>627</v>
      </c>
      <c r="F952" s="2"/>
      <c r="G952" s="2"/>
      <c r="H952" s="2" t="s">
        <v>478</v>
      </c>
      <c r="I952" s="2"/>
      <c r="J952" s="2"/>
      <c r="K952" s="2"/>
      <c r="L952" s="2"/>
      <c r="M952" s="2"/>
      <c r="N952" s="2"/>
      <c r="O952" s="2"/>
      <c r="P952" s="2" t="s">
        <v>478</v>
      </c>
      <c r="Q952" s="2"/>
      <c r="R952" s="2"/>
      <c r="S952" s="2"/>
      <c r="T952" s="2" t="s">
        <v>480</v>
      </c>
      <c r="U952" s="2"/>
      <c r="V952"/>
      <c r="W952"/>
      <c r="X952" s="2" t="s">
        <v>478</v>
      </c>
      <c r="Y952" s="2"/>
      <c r="Z952" s="2"/>
      <c r="AA952" s="2"/>
      <c r="AB952" s="2"/>
      <c r="AC952" s="2"/>
      <c r="AD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T952" s="2" t="s">
        <v>478</v>
      </c>
      <c r="AY952" s="2" t="s">
        <v>478</v>
      </c>
      <c r="BH952" s="2" t="s">
        <v>478</v>
      </c>
      <c r="BQ952" s="2" t="s">
        <v>478</v>
      </c>
    </row>
    <row r="953" spans="1:69" ht="12.75">
      <c r="A953" s="2"/>
      <c r="B953" s="3" t="s">
        <v>2400</v>
      </c>
      <c r="C953" s="3" t="s">
        <v>1605</v>
      </c>
      <c r="D953" s="3" t="s">
        <v>445</v>
      </c>
      <c r="E953" s="3" t="s">
        <v>43</v>
      </c>
      <c r="F953" s="2"/>
      <c r="G953" s="2"/>
      <c r="H953" s="2" t="s">
        <v>478</v>
      </c>
      <c r="I953" s="2"/>
      <c r="J953" s="2"/>
      <c r="K953" s="2"/>
      <c r="L953" s="2"/>
      <c r="M953" s="2"/>
      <c r="N953" s="2"/>
      <c r="O953" s="2"/>
      <c r="P953" s="2" t="s">
        <v>478</v>
      </c>
      <c r="Q953" s="2"/>
      <c r="R953" s="2"/>
      <c r="S953" s="2"/>
      <c r="T953" s="2" t="s">
        <v>480</v>
      </c>
      <c r="U953" s="2"/>
      <c r="V953"/>
      <c r="W953"/>
      <c r="X953" s="2" t="s">
        <v>478</v>
      </c>
      <c r="Y953" s="2"/>
      <c r="Z953" s="2"/>
      <c r="AA953" s="2"/>
      <c r="AB953" s="2"/>
      <c r="AC953" s="2"/>
      <c r="AD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T953" s="2" t="s">
        <v>478</v>
      </c>
      <c r="AY953" s="2" t="s">
        <v>478</v>
      </c>
      <c r="BH953" s="2" t="s">
        <v>478</v>
      </c>
      <c r="BQ953" s="2" t="s">
        <v>478</v>
      </c>
    </row>
    <row r="954" spans="1:43" ht="12.75">
      <c r="A954" s="2"/>
      <c r="B954" s="3" t="s">
        <v>238</v>
      </c>
      <c r="C954" s="3" t="s">
        <v>1630</v>
      </c>
      <c r="D954" s="3" t="s">
        <v>1998</v>
      </c>
      <c r="E954" s="3" t="s">
        <v>420</v>
      </c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 t="s">
        <v>478</v>
      </c>
      <c r="W954" s="2" t="s">
        <v>478</v>
      </c>
      <c r="X954" s="2"/>
      <c r="Y954" s="2"/>
      <c r="Z954" s="2"/>
      <c r="AA954" s="2"/>
      <c r="AB954" s="2"/>
      <c r="AC954" s="2"/>
      <c r="AD954" s="2"/>
      <c r="AE954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Q954"/>
    </row>
    <row r="955" spans="1:43" ht="12.75">
      <c r="A955" s="2"/>
      <c r="B955" s="3" t="s">
        <v>239</v>
      </c>
      <c r="C955" s="3" t="s">
        <v>107</v>
      </c>
      <c r="D955" s="3" t="s">
        <v>1998</v>
      </c>
      <c r="E955" s="3" t="s">
        <v>420</v>
      </c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/>
      <c r="W955"/>
      <c r="X955" s="2"/>
      <c r="Y955" s="2"/>
      <c r="Z955" s="2"/>
      <c r="AA955" s="2"/>
      <c r="AB955" s="2"/>
      <c r="AC955" s="2"/>
      <c r="AD955" s="2"/>
      <c r="AE955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Q955"/>
    </row>
    <row r="956" spans="1:43" ht="12.75">
      <c r="A956" s="2"/>
      <c r="B956" s="3" t="s">
        <v>240</v>
      </c>
      <c r="C956" s="3" t="s">
        <v>1630</v>
      </c>
      <c r="D956" s="3" t="s">
        <v>1620</v>
      </c>
      <c r="E956" s="3" t="s">
        <v>420</v>
      </c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 t="s">
        <v>478</v>
      </c>
      <c r="W956" s="2" t="s">
        <v>478</v>
      </c>
      <c r="X956" s="2"/>
      <c r="Y956" s="2"/>
      <c r="Z956" s="2"/>
      <c r="AA956" s="2"/>
      <c r="AB956" s="2"/>
      <c r="AC956" s="2"/>
      <c r="AD956" s="2"/>
      <c r="AE956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Q956"/>
    </row>
    <row r="957" spans="1:76" ht="12.75">
      <c r="A957" s="2"/>
      <c r="B957" s="6" t="s">
        <v>181</v>
      </c>
      <c r="C957" s="6" t="s">
        <v>1605</v>
      </c>
      <c r="D957" s="6" t="s">
        <v>1620</v>
      </c>
      <c r="E957" s="6" t="s">
        <v>759</v>
      </c>
      <c r="F957" s="7"/>
      <c r="G957" s="7"/>
      <c r="H957" s="7"/>
      <c r="I957" s="7"/>
      <c r="J957" s="7"/>
      <c r="K957" s="7"/>
      <c r="L957" s="7" t="s">
        <v>478</v>
      </c>
      <c r="M957" s="7"/>
      <c r="N957" s="7"/>
      <c r="O957" s="7"/>
      <c r="P957" s="7"/>
      <c r="Q957" s="7" t="s">
        <v>478</v>
      </c>
      <c r="R957" s="7"/>
      <c r="S957" s="7" t="s">
        <v>478</v>
      </c>
      <c r="T957" s="2" t="s">
        <v>483</v>
      </c>
      <c r="U957" s="2"/>
      <c r="V957" s="7"/>
      <c r="W957" s="7"/>
      <c r="X957" s="7"/>
      <c r="Y957" s="7"/>
      <c r="Z957" s="7"/>
      <c r="AA957" s="7"/>
      <c r="AB957" s="7"/>
      <c r="AC957" s="7" t="s">
        <v>478</v>
      </c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 t="s">
        <v>478</v>
      </c>
      <c r="AR957" s="2" t="s">
        <v>478</v>
      </c>
      <c r="AX957" s="2" t="s">
        <v>478</v>
      </c>
      <c r="BN957" s="2" t="s">
        <v>478</v>
      </c>
      <c r="BX957" s="2" t="s">
        <v>478</v>
      </c>
    </row>
    <row r="958" spans="1:76" ht="12.75">
      <c r="A958" s="2"/>
      <c r="B958" s="6" t="s">
        <v>180</v>
      </c>
      <c r="C958" s="6" t="s">
        <v>1605</v>
      </c>
      <c r="D958" s="6" t="s">
        <v>1620</v>
      </c>
      <c r="E958" s="6" t="s">
        <v>759</v>
      </c>
      <c r="F958" s="7"/>
      <c r="G958" s="7"/>
      <c r="H958" s="7"/>
      <c r="I958" s="7"/>
      <c r="J958" s="7"/>
      <c r="K958" s="7"/>
      <c r="L958" s="7" t="s">
        <v>478</v>
      </c>
      <c r="M958" s="7"/>
      <c r="N958" s="7"/>
      <c r="O958" s="7"/>
      <c r="P958" s="7"/>
      <c r="Q958" s="7" t="s">
        <v>478</v>
      </c>
      <c r="R958" s="7"/>
      <c r="S958" s="7" t="s">
        <v>478</v>
      </c>
      <c r="T958" s="2" t="s">
        <v>483</v>
      </c>
      <c r="U958" s="2"/>
      <c r="V958" s="7"/>
      <c r="W958" s="7"/>
      <c r="X958" s="7"/>
      <c r="Y958" s="7"/>
      <c r="Z958" s="7"/>
      <c r="AA958" s="7"/>
      <c r="AB958" s="7"/>
      <c r="AC958" s="7" t="s">
        <v>478</v>
      </c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 t="s">
        <v>478</v>
      </c>
      <c r="AR958" s="2" t="s">
        <v>478</v>
      </c>
      <c r="AX958" s="2" t="s">
        <v>478</v>
      </c>
      <c r="BN958" s="2" t="s">
        <v>478</v>
      </c>
      <c r="BX958" s="2" t="s">
        <v>478</v>
      </c>
    </row>
    <row r="959" spans="1:43" ht="12.75">
      <c r="A959" s="2"/>
      <c r="B959" s="3" t="s">
        <v>2451</v>
      </c>
      <c r="C959" s="3" t="s">
        <v>1603</v>
      </c>
      <c r="D959" s="3" t="s">
        <v>2481</v>
      </c>
      <c r="E959" s="3" t="s">
        <v>1626</v>
      </c>
      <c r="F959" s="2"/>
      <c r="G959" s="2"/>
      <c r="H959" s="2"/>
      <c r="I959" s="2"/>
      <c r="J959" s="2"/>
      <c r="K959" s="2"/>
      <c r="L959" s="2"/>
      <c r="M959" s="2"/>
      <c r="N959" s="2" t="s">
        <v>478</v>
      </c>
      <c r="O959" s="2"/>
      <c r="P959" s="2"/>
      <c r="Q959" s="2"/>
      <c r="R959" s="2"/>
      <c r="S959" s="2"/>
      <c r="T959" s="2" t="s">
        <v>480</v>
      </c>
      <c r="U959" s="2">
        <v>30</v>
      </c>
      <c r="V959" s="2" t="s">
        <v>478</v>
      </c>
      <c r="W959"/>
      <c r="X959" s="2"/>
      <c r="Y959" s="2"/>
      <c r="Z959" s="2"/>
      <c r="AA959" s="2"/>
      <c r="AB959" s="2"/>
      <c r="AC959" s="2"/>
      <c r="AD959" s="2"/>
      <c r="AE959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Q959"/>
    </row>
    <row r="960" spans="1:67" ht="12.75">
      <c r="A960" s="2"/>
      <c r="B960" s="3" t="s">
        <v>1547</v>
      </c>
      <c r="C960" s="3" t="s">
        <v>1605</v>
      </c>
      <c r="D960" s="3" t="s">
        <v>1998</v>
      </c>
      <c r="E960" s="3" t="s">
        <v>1595</v>
      </c>
      <c r="F960" s="2"/>
      <c r="G960" s="2"/>
      <c r="H960" s="2"/>
      <c r="I960" s="2"/>
      <c r="J960" s="2"/>
      <c r="K960" s="2" t="s">
        <v>478</v>
      </c>
      <c r="L960" s="2"/>
      <c r="M960" s="2"/>
      <c r="N960" s="2"/>
      <c r="O960" s="2"/>
      <c r="P960" s="2"/>
      <c r="Q960" s="2"/>
      <c r="R960" s="2"/>
      <c r="S960" s="2" t="s">
        <v>478</v>
      </c>
      <c r="T960" s="2" t="s">
        <v>480</v>
      </c>
      <c r="U960" s="2"/>
      <c r="V960"/>
      <c r="W960"/>
      <c r="X960" s="2"/>
      <c r="Y960" s="2"/>
      <c r="Z960" s="2"/>
      <c r="AA960" s="2"/>
      <c r="AB960" s="2"/>
      <c r="AC960" s="2"/>
      <c r="AD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W960" s="2" t="s">
        <v>478</v>
      </c>
      <c r="AX960" s="2" t="s">
        <v>478</v>
      </c>
      <c r="BB960" s="2" t="s">
        <v>478</v>
      </c>
      <c r="BH960" s="2" t="s">
        <v>478</v>
      </c>
      <c r="BO960" s="2" t="s">
        <v>478</v>
      </c>
    </row>
    <row r="961" spans="1:86" ht="12.75">
      <c r="A961" s="2"/>
      <c r="B961" s="3" t="s">
        <v>700</v>
      </c>
      <c r="C961" s="3" t="s">
        <v>1605</v>
      </c>
      <c r="D961" s="3" t="s">
        <v>1998</v>
      </c>
      <c r="E961" s="3" t="s">
        <v>769</v>
      </c>
      <c r="F961" s="2"/>
      <c r="G961" s="2"/>
      <c r="H961" s="2"/>
      <c r="I961" s="2" t="s">
        <v>478</v>
      </c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 t="s">
        <v>481</v>
      </c>
      <c r="U961" s="2"/>
      <c r="V961"/>
      <c r="W961"/>
      <c r="X961" s="2"/>
      <c r="Y961" s="2"/>
      <c r="Z961" s="2"/>
      <c r="AA961" s="2"/>
      <c r="AB961" s="2"/>
      <c r="AC961" s="2"/>
      <c r="AD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V961" s="2" t="s">
        <v>478</v>
      </c>
      <c r="AZ961" s="2" t="s">
        <v>478</v>
      </c>
      <c r="BJ961" s="2" t="s">
        <v>478</v>
      </c>
      <c r="CE961" s="2" t="s">
        <v>478</v>
      </c>
      <c r="CH961" s="2" t="s">
        <v>478</v>
      </c>
    </row>
    <row r="962" spans="1:69" ht="12.75">
      <c r="A962" s="2"/>
      <c r="B962" s="3" t="s">
        <v>1011</v>
      </c>
      <c r="C962" s="3" t="s">
        <v>1605</v>
      </c>
      <c r="D962" s="3" t="s">
        <v>1999</v>
      </c>
      <c r="E962" s="3" t="s">
        <v>925</v>
      </c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 t="s">
        <v>478</v>
      </c>
      <c r="Q962" s="2"/>
      <c r="R962" s="2"/>
      <c r="S962" s="2"/>
      <c r="T962" s="2" t="s">
        <v>480</v>
      </c>
      <c r="U962" s="2"/>
      <c r="V962"/>
      <c r="W962"/>
      <c r="X962" s="2" t="s">
        <v>478</v>
      </c>
      <c r="Y962" s="2"/>
      <c r="Z962" s="2"/>
      <c r="AA962" s="2"/>
      <c r="AB962" s="2"/>
      <c r="AC962" s="2"/>
      <c r="AD962" s="2"/>
      <c r="AF962" s="2"/>
      <c r="AG962" s="2"/>
      <c r="AH962" s="2"/>
      <c r="AI962" s="2"/>
      <c r="AJ962" s="2"/>
      <c r="AK962" s="2"/>
      <c r="AL962" s="2" t="s">
        <v>478</v>
      </c>
      <c r="AM962" s="2"/>
      <c r="AN962" s="2"/>
      <c r="AO962" s="2"/>
      <c r="AR962" s="2" t="s">
        <v>478</v>
      </c>
      <c r="AT962" s="2" t="s">
        <v>478</v>
      </c>
      <c r="BK962" s="2" t="s">
        <v>478</v>
      </c>
      <c r="BQ962" s="2" t="s">
        <v>478</v>
      </c>
    </row>
    <row r="963" spans="1:86" ht="12.75">
      <c r="A963" s="2"/>
      <c r="B963" s="6" t="s">
        <v>2209</v>
      </c>
      <c r="C963" s="6" t="s">
        <v>1605</v>
      </c>
      <c r="D963" s="6" t="s">
        <v>1071</v>
      </c>
      <c r="E963" s="6" t="s">
        <v>1026</v>
      </c>
      <c r="F963" s="2"/>
      <c r="G963" s="2"/>
      <c r="H963" s="2"/>
      <c r="I963" s="2"/>
      <c r="J963" s="2"/>
      <c r="K963" s="2"/>
      <c r="L963" s="2"/>
      <c r="M963" s="2"/>
      <c r="N963" s="2" t="s">
        <v>478</v>
      </c>
      <c r="O963" s="2"/>
      <c r="P963" s="2"/>
      <c r="Q963" s="2"/>
      <c r="R963" s="2"/>
      <c r="S963" s="2"/>
      <c r="T963" s="2" t="s">
        <v>480</v>
      </c>
      <c r="U963" s="2"/>
      <c r="X963" s="2" t="s">
        <v>478</v>
      </c>
      <c r="Y963" s="2"/>
      <c r="Z963" s="2"/>
      <c r="AA963" s="2" t="s">
        <v>478</v>
      </c>
      <c r="AB963" s="2"/>
      <c r="AC963" s="2"/>
      <c r="AD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W963" s="2" t="s">
        <v>478</v>
      </c>
      <c r="AY963" s="2" t="s">
        <v>478</v>
      </c>
      <c r="BA963" s="2" t="s">
        <v>478</v>
      </c>
      <c r="BS963" s="2" t="s">
        <v>478</v>
      </c>
      <c r="BT963" s="2" t="s">
        <v>478</v>
      </c>
      <c r="CH963" s="2" t="s">
        <v>478</v>
      </c>
    </row>
    <row r="964" spans="1:72" ht="12.75">
      <c r="A964" s="2"/>
      <c r="B964" s="3" t="s">
        <v>538</v>
      </c>
      <c r="C964" s="3" t="s">
        <v>1605</v>
      </c>
      <c r="D964" s="3" t="s">
        <v>1620</v>
      </c>
      <c r="E964" s="3" t="s">
        <v>627</v>
      </c>
      <c r="F964" s="2" t="s">
        <v>478</v>
      </c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 t="s">
        <v>480</v>
      </c>
      <c r="U964" s="2"/>
      <c r="V964"/>
      <c r="W964"/>
      <c r="X964" s="2"/>
      <c r="Y964" s="2"/>
      <c r="Z964" s="2"/>
      <c r="AA964" s="2"/>
      <c r="AB964" s="2"/>
      <c r="AC964" s="2"/>
      <c r="AD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 t="s">
        <v>478</v>
      </c>
      <c r="AW964" s="2" t="s">
        <v>478</v>
      </c>
      <c r="BD964" s="2" t="s">
        <v>478</v>
      </c>
      <c r="BT964" s="2" t="s">
        <v>478</v>
      </c>
    </row>
    <row r="965" spans="1:79" ht="12.75">
      <c r="A965" s="2"/>
      <c r="B965" s="6" t="s">
        <v>2210</v>
      </c>
      <c r="C965" s="6" t="s">
        <v>1605</v>
      </c>
      <c r="D965" s="6" t="s">
        <v>1999</v>
      </c>
      <c r="E965" s="6" t="s">
        <v>1026</v>
      </c>
      <c r="F965" s="2"/>
      <c r="G965" s="2"/>
      <c r="H965" s="2"/>
      <c r="I965" s="2"/>
      <c r="J965" s="2"/>
      <c r="K965" s="2"/>
      <c r="L965" s="2"/>
      <c r="M965" s="2"/>
      <c r="N965" s="2" t="s">
        <v>478</v>
      </c>
      <c r="O965" s="2"/>
      <c r="P965" s="2"/>
      <c r="Q965" s="2"/>
      <c r="R965" s="2"/>
      <c r="S965" s="2"/>
      <c r="T965" s="2" t="s">
        <v>480</v>
      </c>
      <c r="U965" s="2"/>
      <c r="X965" s="2" t="s">
        <v>478</v>
      </c>
      <c r="Y965" s="2"/>
      <c r="Z965" s="2"/>
      <c r="AA965" s="2" t="s">
        <v>478</v>
      </c>
      <c r="AB965" s="2"/>
      <c r="AC965" s="2"/>
      <c r="AD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Z965" s="2" t="s">
        <v>478</v>
      </c>
      <c r="BJ965" s="2" t="s">
        <v>478</v>
      </c>
      <c r="BT965" s="2" t="s">
        <v>478</v>
      </c>
      <c r="BX965" s="2" t="s">
        <v>478</v>
      </c>
      <c r="CA965" s="2" t="s">
        <v>478</v>
      </c>
    </row>
    <row r="966" spans="1:83" ht="12.75">
      <c r="A966" s="2"/>
      <c r="B966" s="3" t="s">
        <v>241</v>
      </c>
      <c r="C966" s="3" t="s">
        <v>1605</v>
      </c>
      <c r="D966" s="3" t="s">
        <v>1998</v>
      </c>
      <c r="E966" s="3" t="s">
        <v>420</v>
      </c>
      <c r="F966" s="2" t="s">
        <v>478</v>
      </c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 t="s">
        <v>480</v>
      </c>
      <c r="U966" s="2"/>
      <c r="V966"/>
      <c r="W966"/>
      <c r="X966" s="2"/>
      <c r="Y966" s="2"/>
      <c r="Z966" s="2"/>
      <c r="AA966" s="2"/>
      <c r="AB966" s="2"/>
      <c r="AC966" s="2"/>
      <c r="AD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W966" s="2" t="s">
        <v>478</v>
      </c>
      <c r="BQ966" s="2" t="s">
        <v>478</v>
      </c>
      <c r="BX966" s="2" t="s">
        <v>478</v>
      </c>
      <c r="CE966" s="2" t="s">
        <v>478</v>
      </c>
    </row>
    <row r="967" spans="1:43" ht="12.75">
      <c r="A967" s="2"/>
      <c r="B967" s="3" t="s">
        <v>1723</v>
      </c>
      <c r="C967" s="3" t="s">
        <v>1615</v>
      </c>
      <c r="D967" s="3" t="s">
        <v>1999</v>
      </c>
      <c r="E967" s="3" t="s">
        <v>1997</v>
      </c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/>
      <c r="W967"/>
      <c r="X967" s="2"/>
      <c r="Y967" s="2"/>
      <c r="Z967" s="2"/>
      <c r="AA967" s="2"/>
      <c r="AB967" s="2"/>
      <c r="AC967" s="2"/>
      <c r="AD967" s="2"/>
      <c r="AE967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Q967"/>
    </row>
    <row r="968" spans="1:43" ht="12.75">
      <c r="A968" s="2"/>
      <c r="B968" s="3" t="s">
        <v>1723</v>
      </c>
      <c r="C968" s="3" t="s">
        <v>1615</v>
      </c>
      <c r="D968" s="3" t="s">
        <v>450</v>
      </c>
      <c r="E968" s="3" t="s">
        <v>451</v>
      </c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/>
      <c r="W968"/>
      <c r="X968" s="2"/>
      <c r="Y968" s="2"/>
      <c r="Z968" s="2"/>
      <c r="AA968" s="2"/>
      <c r="AB968" s="2"/>
      <c r="AC968" s="2"/>
      <c r="AD968" s="2"/>
      <c r="AE968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Q968"/>
    </row>
    <row r="969" spans="1:43" ht="12.75">
      <c r="A969" s="2"/>
      <c r="B969" s="3" t="s">
        <v>1723</v>
      </c>
      <c r="C969" s="3" t="s">
        <v>1615</v>
      </c>
      <c r="D969" s="3" t="s">
        <v>1999</v>
      </c>
      <c r="E969" s="3" t="s">
        <v>1078</v>
      </c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/>
      <c r="W969"/>
      <c r="X969" s="2"/>
      <c r="Y969" s="2"/>
      <c r="Z969" s="2"/>
      <c r="AA969" s="2"/>
      <c r="AB969" s="2"/>
      <c r="AC969" s="2"/>
      <c r="AD969" s="2"/>
      <c r="AE969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Q969"/>
    </row>
    <row r="970" spans="1:43" ht="12.75">
      <c r="A970" s="2"/>
      <c r="B970" s="3" t="s">
        <v>424</v>
      </c>
      <c r="C970" s="3" t="s">
        <v>1603</v>
      </c>
      <c r="D970" s="3" t="s">
        <v>1619</v>
      </c>
      <c r="E970" s="3" t="s">
        <v>484</v>
      </c>
      <c r="F970" s="2" t="s">
        <v>478</v>
      </c>
      <c r="G970" s="2"/>
      <c r="H970" s="2"/>
      <c r="I970" s="2"/>
      <c r="J970" s="2" t="s">
        <v>478</v>
      </c>
      <c r="K970" s="2"/>
      <c r="L970" s="2" t="s">
        <v>478</v>
      </c>
      <c r="M970" s="2"/>
      <c r="N970" s="2"/>
      <c r="O970" s="2"/>
      <c r="P970" s="2" t="s">
        <v>478</v>
      </c>
      <c r="Q970" s="2"/>
      <c r="R970" s="2"/>
      <c r="S970" s="2"/>
      <c r="T970" s="2" t="s">
        <v>480</v>
      </c>
      <c r="U970" s="2">
        <v>20</v>
      </c>
      <c r="V970" s="2" t="s">
        <v>478</v>
      </c>
      <c r="W970"/>
      <c r="X970" s="2"/>
      <c r="Y970" s="2"/>
      <c r="Z970" s="2"/>
      <c r="AA970" s="2"/>
      <c r="AB970" s="2"/>
      <c r="AC970" s="2"/>
      <c r="AD970" s="2"/>
      <c r="AE970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Q970"/>
    </row>
    <row r="971" spans="1:79" ht="12.75">
      <c r="A971" s="2"/>
      <c r="B971" s="3" t="s">
        <v>1724</v>
      </c>
      <c r="C971" s="3" t="s">
        <v>1605</v>
      </c>
      <c r="D971" s="3" t="s">
        <v>1998</v>
      </c>
      <c r="E971" s="3" t="s">
        <v>1997</v>
      </c>
      <c r="F971" s="2"/>
      <c r="G971" s="2"/>
      <c r="H971" s="2"/>
      <c r="I971" s="2"/>
      <c r="J971" s="2" t="s">
        <v>478</v>
      </c>
      <c r="K971" s="2"/>
      <c r="L971" s="2"/>
      <c r="M971" s="2"/>
      <c r="N971" s="2"/>
      <c r="O971" s="2"/>
      <c r="P971" s="2"/>
      <c r="Q971" s="2"/>
      <c r="R971" s="2"/>
      <c r="S971" s="2"/>
      <c r="T971" s="2" t="s">
        <v>480</v>
      </c>
      <c r="U971" s="2"/>
      <c r="V971"/>
      <c r="W971"/>
      <c r="X971" s="2"/>
      <c r="Y971" s="2"/>
      <c r="Z971" s="2"/>
      <c r="AA971" s="2"/>
      <c r="AB971" s="2"/>
      <c r="AC971" s="2"/>
      <c r="AD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U971" s="2" t="s">
        <v>478</v>
      </c>
      <c r="BH971" s="2" t="s">
        <v>478</v>
      </c>
      <c r="BX971" s="2" t="s">
        <v>478</v>
      </c>
      <c r="CA971" s="2" t="s">
        <v>478</v>
      </c>
    </row>
    <row r="972" spans="1:79" ht="12.75">
      <c r="A972" s="2"/>
      <c r="B972" s="3" t="s">
        <v>1724</v>
      </c>
      <c r="C972" s="3" t="s">
        <v>1605</v>
      </c>
      <c r="D972" s="3" t="s">
        <v>1998</v>
      </c>
      <c r="E972" s="3" t="s">
        <v>1718</v>
      </c>
      <c r="F972" s="2"/>
      <c r="G972" s="2"/>
      <c r="H972" s="2"/>
      <c r="I972" s="2"/>
      <c r="J972" s="2" t="s">
        <v>478</v>
      </c>
      <c r="K972" s="2"/>
      <c r="L972" s="2"/>
      <c r="M972" s="2"/>
      <c r="N972" s="2"/>
      <c r="O972" s="2"/>
      <c r="P972" s="2"/>
      <c r="Q972" s="2"/>
      <c r="R972" s="2"/>
      <c r="S972" s="2"/>
      <c r="T972" s="2" t="s">
        <v>480</v>
      </c>
      <c r="U972" s="2"/>
      <c r="V972"/>
      <c r="W972"/>
      <c r="X972" s="2"/>
      <c r="Y972" s="2"/>
      <c r="Z972" s="2"/>
      <c r="AA972" s="2"/>
      <c r="AB972" s="2" t="s">
        <v>478</v>
      </c>
      <c r="AC972" s="2"/>
      <c r="AD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U972" s="2" t="s">
        <v>478</v>
      </c>
      <c r="BH972" s="2" t="s">
        <v>478</v>
      </c>
      <c r="BT972" s="2" t="s">
        <v>478</v>
      </c>
      <c r="CA972" s="2" t="s">
        <v>478</v>
      </c>
    </row>
    <row r="973" spans="1:79" ht="12.75">
      <c r="A973" s="2"/>
      <c r="B973" s="3" t="s">
        <v>1724</v>
      </c>
      <c r="C973" s="3" t="s">
        <v>1605</v>
      </c>
      <c r="D973" s="3" t="s">
        <v>446</v>
      </c>
      <c r="E973" s="3" t="s">
        <v>43</v>
      </c>
      <c r="F973" s="2"/>
      <c r="G973" s="2"/>
      <c r="H973" s="2"/>
      <c r="I973" s="2"/>
      <c r="J973" s="2" t="s">
        <v>478</v>
      </c>
      <c r="K973" s="2"/>
      <c r="L973" s="2"/>
      <c r="M973" s="2"/>
      <c r="N973" s="2"/>
      <c r="O973" s="2"/>
      <c r="P973" s="2"/>
      <c r="Q973" s="2"/>
      <c r="R973" s="2"/>
      <c r="S973" s="2"/>
      <c r="T973" s="2" t="s">
        <v>480</v>
      </c>
      <c r="U973" s="2"/>
      <c r="V973"/>
      <c r="W973"/>
      <c r="X973" s="2"/>
      <c r="Y973" s="2"/>
      <c r="Z973" s="2"/>
      <c r="AA973" s="2"/>
      <c r="AB973" s="2" t="s">
        <v>478</v>
      </c>
      <c r="AC973" s="2"/>
      <c r="AD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U973" s="2" t="s">
        <v>478</v>
      </c>
      <c r="BH973" s="2" t="s">
        <v>478</v>
      </c>
      <c r="BT973" s="2" t="s">
        <v>478</v>
      </c>
      <c r="CA973" s="2" t="s">
        <v>478</v>
      </c>
    </row>
    <row r="974" spans="1:79" ht="12.75">
      <c r="A974" s="2"/>
      <c r="B974" s="3" t="s">
        <v>1724</v>
      </c>
      <c r="C974" s="3" t="s">
        <v>1605</v>
      </c>
      <c r="D974" s="3" t="s">
        <v>1998</v>
      </c>
      <c r="E974" s="3" t="s">
        <v>1078</v>
      </c>
      <c r="F974" s="2"/>
      <c r="G974" s="2"/>
      <c r="H974" s="2"/>
      <c r="I974" s="2"/>
      <c r="J974" s="2" t="s">
        <v>478</v>
      </c>
      <c r="K974" s="2"/>
      <c r="L974" s="2"/>
      <c r="M974" s="2"/>
      <c r="N974" s="2"/>
      <c r="O974" s="2"/>
      <c r="P974" s="2"/>
      <c r="Q974" s="2"/>
      <c r="R974" s="2"/>
      <c r="S974" s="2"/>
      <c r="T974" s="2" t="s">
        <v>480</v>
      </c>
      <c r="U974" s="2"/>
      <c r="V974"/>
      <c r="W974"/>
      <c r="X974" s="2"/>
      <c r="Y974" s="2"/>
      <c r="Z974" s="2"/>
      <c r="AA974" s="2"/>
      <c r="AB974" s="2"/>
      <c r="AC974" s="2"/>
      <c r="AD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U974" s="2" t="s">
        <v>478</v>
      </c>
      <c r="BH974" s="2" t="s">
        <v>478</v>
      </c>
      <c r="BX974" s="2" t="s">
        <v>478</v>
      </c>
      <c r="CA974" s="2" t="s">
        <v>478</v>
      </c>
    </row>
    <row r="975" spans="1:45" ht="12.75">
      <c r="A975" s="2"/>
      <c r="B975" s="6" t="s">
        <v>406</v>
      </c>
      <c r="C975" s="6" t="s">
        <v>1605</v>
      </c>
      <c r="D975" s="6" t="s">
        <v>1999</v>
      </c>
      <c r="E975" s="6" t="s">
        <v>1026</v>
      </c>
      <c r="F975" s="2"/>
      <c r="G975" s="2"/>
      <c r="H975" s="2"/>
      <c r="I975" s="2"/>
      <c r="J975" s="2"/>
      <c r="K975" s="2"/>
      <c r="L975" s="2"/>
      <c r="M975" s="2"/>
      <c r="N975" s="2"/>
      <c r="O975" s="2" t="s">
        <v>478</v>
      </c>
      <c r="P975" s="2"/>
      <c r="Q975" s="2"/>
      <c r="R975" s="2"/>
      <c r="S975" s="2"/>
      <c r="T975" s="2" t="s">
        <v>480</v>
      </c>
      <c r="U975" s="2"/>
      <c r="X975" s="2" t="s">
        <v>478</v>
      </c>
      <c r="Y975" s="2"/>
      <c r="Z975" s="2"/>
      <c r="AA975" s="2"/>
      <c r="AB975" s="2"/>
      <c r="AC975" s="2"/>
      <c r="AD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S975" s="2" t="s">
        <v>478</v>
      </c>
    </row>
    <row r="976" spans="1:60" ht="12.75">
      <c r="A976" s="2"/>
      <c r="B976" s="3" t="s">
        <v>820</v>
      </c>
      <c r="C976" s="3" t="s">
        <v>1605</v>
      </c>
      <c r="D976" s="3" t="s">
        <v>1998</v>
      </c>
      <c r="E976" s="3" t="s">
        <v>902</v>
      </c>
      <c r="F976" s="2"/>
      <c r="G976" s="2"/>
      <c r="H976" s="2"/>
      <c r="I976" s="2"/>
      <c r="J976" s="2" t="s">
        <v>478</v>
      </c>
      <c r="K976" s="2"/>
      <c r="L976" s="2"/>
      <c r="M976" s="2"/>
      <c r="N976" s="2"/>
      <c r="O976" s="2"/>
      <c r="P976" s="2"/>
      <c r="Q976" s="2"/>
      <c r="R976" s="2"/>
      <c r="S976" s="2"/>
      <c r="T976" s="2" t="s">
        <v>480</v>
      </c>
      <c r="U976" s="2"/>
      <c r="V976"/>
      <c r="W976"/>
      <c r="X976" s="2"/>
      <c r="Y976" s="2"/>
      <c r="Z976" s="2"/>
      <c r="AA976" s="2"/>
      <c r="AB976" s="2"/>
      <c r="AC976" s="2"/>
      <c r="AD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Y976" s="2" t="s">
        <v>478</v>
      </c>
      <c r="BF976" s="2" t="s">
        <v>478</v>
      </c>
      <c r="BH976" s="2" t="s">
        <v>478</v>
      </c>
    </row>
    <row r="977" spans="1:75" ht="12.75">
      <c r="A977" s="2"/>
      <c r="B977" s="3" t="s">
        <v>242</v>
      </c>
      <c r="C977" s="3" t="s">
        <v>1605</v>
      </c>
      <c r="D977" s="3" t="s">
        <v>1620</v>
      </c>
      <c r="E977" s="3" t="s">
        <v>420</v>
      </c>
      <c r="F977" s="2"/>
      <c r="G977" s="2"/>
      <c r="H977" s="2" t="s">
        <v>478</v>
      </c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 t="s">
        <v>480</v>
      </c>
      <c r="U977" s="2"/>
      <c r="V977"/>
      <c r="W977"/>
      <c r="X977" s="2"/>
      <c r="Y977" s="2"/>
      <c r="Z977" s="2"/>
      <c r="AA977" s="2"/>
      <c r="AB977" s="2"/>
      <c r="AC977" s="2"/>
      <c r="AD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 t="s">
        <v>478</v>
      </c>
      <c r="AV977" s="2" t="s">
        <v>478</v>
      </c>
      <c r="BF977" s="2" t="s">
        <v>478</v>
      </c>
      <c r="BN977" s="2" t="s">
        <v>478</v>
      </c>
      <c r="BW977" s="2" t="s">
        <v>478</v>
      </c>
    </row>
    <row r="978" spans="1:76" ht="12.75">
      <c r="A978" s="2"/>
      <c r="B978" s="3" t="s">
        <v>2148</v>
      </c>
      <c r="C978" s="3" t="s">
        <v>1605</v>
      </c>
      <c r="D978" s="3" t="s">
        <v>1620</v>
      </c>
      <c r="E978" s="3" t="s">
        <v>2389</v>
      </c>
      <c r="F978" s="2"/>
      <c r="G978" s="2"/>
      <c r="H978" s="2"/>
      <c r="I978" s="2"/>
      <c r="J978" s="2" t="s">
        <v>478</v>
      </c>
      <c r="K978" s="2"/>
      <c r="L978" s="2"/>
      <c r="M978" s="2"/>
      <c r="N978" s="2"/>
      <c r="O978" s="2"/>
      <c r="P978" s="2"/>
      <c r="Q978" s="2"/>
      <c r="R978" s="2"/>
      <c r="S978" s="2"/>
      <c r="T978" s="2" t="s">
        <v>480</v>
      </c>
      <c r="U978" s="2"/>
      <c r="V978"/>
      <c r="W978"/>
      <c r="X978" s="2"/>
      <c r="Y978" s="2"/>
      <c r="Z978" s="2"/>
      <c r="AA978" s="2"/>
      <c r="AB978" s="2"/>
      <c r="AC978" s="2"/>
      <c r="AD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 t="s">
        <v>478</v>
      </c>
      <c r="AQ978" s="2" t="s">
        <v>478</v>
      </c>
      <c r="AW978" s="2" t="s">
        <v>478</v>
      </c>
      <c r="BX978" s="2" t="s">
        <v>478</v>
      </c>
    </row>
    <row r="979" spans="1:43" ht="12.75">
      <c r="A979" s="2"/>
      <c r="B979" s="3" t="s">
        <v>2149</v>
      </c>
      <c r="C979" s="3" t="s">
        <v>2128</v>
      </c>
      <c r="D979" s="3" t="s">
        <v>1620</v>
      </c>
      <c r="E979" s="3" t="s">
        <v>2389</v>
      </c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/>
      <c r="W979"/>
      <c r="X979" s="2"/>
      <c r="Y979" s="2"/>
      <c r="Z979" s="2"/>
      <c r="AA979" s="2"/>
      <c r="AB979" s="2"/>
      <c r="AC979" s="2"/>
      <c r="AD979" s="2"/>
      <c r="AE979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Q979"/>
    </row>
    <row r="980" spans="1:69" ht="12.75">
      <c r="A980" s="2"/>
      <c r="B980" s="3" t="s">
        <v>243</v>
      </c>
      <c r="C980" s="3" t="s">
        <v>1605</v>
      </c>
      <c r="D980" s="3" t="s">
        <v>1998</v>
      </c>
      <c r="E980" s="3" t="s">
        <v>420</v>
      </c>
      <c r="F980" s="2"/>
      <c r="G980" s="2"/>
      <c r="H980" s="2" t="s">
        <v>478</v>
      </c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 t="s">
        <v>480</v>
      </c>
      <c r="U980" s="2"/>
      <c r="V980"/>
      <c r="W980"/>
      <c r="X980" s="2"/>
      <c r="Y980" s="2"/>
      <c r="Z980" s="2"/>
      <c r="AA980" s="2"/>
      <c r="AB980" s="2"/>
      <c r="AC980" s="2"/>
      <c r="AD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U980" s="2" t="s">
        <v>478</v>
      </c>
      <c r="AX980" s="2" t="s">
        <v>478</v>
      </c>
      <c r="BD980" s="2" t="s">
        <v>478</v>
      </c>
      <c r="BQ980" s="2" t="s">
        <v>478</v>
      </c>
    </row>
    <row r="981" spans="1:46" ht="12.75">
      <c r="A981" s="2"/>
      <c r="B981" s="3" t="s">
        <v>2393</v>
      </c>
      <c r="C981" s="3" t="s">
        <v>1605</v>
      </c>
      <c r="D981" s="3" t="s">
        <v>1619</v>
      </c>
      <c r="E981" s="3" t="s">
        <v>1626</v>
      </c>
      <c r="F981" s="2"/>
      <c r="G981" s="2"/>
      <c r="H981" s="2"/>
      <c r="I981" s="2"/>
      <c r="J981" s="2"/>
      <c r="K981" s="2"/>
      <c r="L981" s="2"/>
      <c r="M981" s="2"/>
      <c r="N981" s="2" t="s">
        <v>478</v>
      </c>
      <c r="O981" s="2"/>
      <c r="P981" s="2"/>
      <c r="Q981" s="2"/>
      <c r="R981" s="2"/>
      <c r="S981" s="2"/>
      <c r="T981" s="2" t="s">
        <v>480</v>
      </c>
      <c r="U981" s="2"/>
      <c r="V981"/>
      <c r="W981"/>
      <c r="X981" s="2"/>
      <c r="Y981" s="2"/>
      <c r="Z981" s="2"/>
      <c r="AA981" s="2"/>
      <c r="AB981" s="2"/>
      <c r="AC981" s="2"/>
      <c r="AD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T981" s="2" t="s">
        <v>478</v>
      </c>
    </row>
    <row r="982" spans="1:87" ht="12.75">
      <c r="A982" s="2"/>
      <c r="B982" s="3" t="s">
        <v>1725</v>
      </c>
      <c r="C982" s="3" t="s">
        <v>1605</v>
      </c>
      <c r="D982" s="3" t="s">
        <v>1620</v>
      </c>
      <c r="E982" s="3" t="s">
        <v>1997</v>
      </c>
      <c r="F982" s="2"/>
      <c r="G982" s="2"/>
      <c r="H982" s="2"/>
      <c r="I982" s="2"/>
      <c r="J982" s="2" t="s">
        <v>478</v>
      </c>
      <c r="K982" s="2"/>
      <c r="L982" s="2"/>
      <c r="M982" s="2"/>
      <c r="N982" s="2"/>
      <c r="O982" s="2"/>
      <c r="P982" s="2"/>
      <c r="Q982" s="2"/>
      <c r="R982" s="2"/>
      <c r="S982" s="2"/>
      <c r="T982" s="2" t="s">
        <v>480</v>
      </c>
      <c r="U982" s="2"/>
      <c r="V982"/>
      <c r="W982"/>
      <c r="X982" s="2"/>
      <c r="Y982" s="2"/>
      <c r="Z982" s="2"/>
      <c r="AA982" s="2"/>
      <c r="AB982" s="2"/>
      <c r="AC982" s="2"/>
      <c r="AD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 t="s">
        <v>478</v>
      </c>
      <c r="AQ982" s="2" t="s">
        <v>478</v>
      </c>
      <c r="AW982" s="2" t="s">
        <v>478</v>
      </c>
      <c r="CI982" s="2" t="s">
        <v>478</v>
      </c>
    </row>
    <row r="983" spans="1:87" ht="12.75">
      <c r="A983" s="2"/>
      <c r="B983" s="3" t="s">
        <v>1725</v>
      </c>
      <c r="C983" s="3" t="s">
        <v>1605</v>
      </c>
      <c r="D983" s="3" t="s">
        <v>1620</v>
      </c>
      <c r="E983" s="3" t="s">
        <v>1078</v>
      </c>
      <c r="F983" s="2"/>
      <c r="G983" s="2"/>
      <c r="H983" s="2"/>
      <c r="I983" s="2"/>
      <c r="J983" s="2" t="s">
        <v>478</v>
      </c>
      <c r="K983" s="2"/>
      <c r="L983" s="2"/>
      <c r="M983" s="2"/>
      <c r="N983" s="2"/>
      <c r="O983" s="2"/>
      <c r="P983" s="2"/>
      <c r="Q983" s="2"/>
      <c r="R983" s="2"/>
      <c r="S983" s="2"/>
      <c r="T983" s="2" t="s">
        <v>480</v>
      </c>
      <c r="U983" s="2"/>
      <c r="V983"/>
      <c r="W983"/>
      <c r="X983" s="2"/>
      <c r="Y983" s="2"/>
      <c r="Z983" s="2"/>
      <c r="AA983" s="2"/>
      <c r="AB983" s="2"/>
      <c r="AC983" s="2"/>
      <c r="AD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 t="s">
        <v>478</v>
      </c>
      <c r="AQ983" s="2" t="s">
        <v>478</v>
      </c>
      <c r="AW983" s="2" t="s">
        <v>478</v>
      </c>
      <c r="CI983" s="2" t="s">
        <v>478</v>
      </c>
    </row>
    <row r="984" spans="1:43" ht="12.75">
      <c r="A984" s="2"/>
      <c r="B984" s="3" t="s">
        <v>2150</v>
      </c>
      <c r="C984" s="3" t="s">
        <v>2151</v>
      </c>
      <c r="D984" s="3" t="s">
        <v>1620</v>
      </c>
      <c r="E984" s="3" t="s">
        <v>2389</v>
      </c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/>
      <c r="W984"/>
      <c r="X984" s="2"/>
      <c r="Y984" s="2"/>
      <c r="Z984" s="2"/>
      <c r="AA984" s="2"/>
      <c r="AB984" s="2"/>
      <c r="AC984" s="2"/>
      <c r="AD984" s="2"/>
      <c r="AE984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Q984"/>
    </row>
    <row r="985" spans="1:43" ht="12.75">
      <c r="A985" s="2"/>
      <c r="B985" s="3" t="s">
        <v>1726</v>
      </c>
      <c r="C985" s="3" t="s">
        <v>1615</v>
      </c>
      <c r="D985" s="3" t="s">
        <v>1998</v>
      </c>
      <c r="E985" s="3" t="s">
        <v>1997</v>
      </c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/>
      <c r="W985"/>
      <c r="X985" s="2"/>
      <c r="Y985" s="2"/>
      <c r="Z985" s="2"/>
      <c r="AA985" s="2"/>
      <c r="AB985" s="2"/>
      <c r="AC985" s="2"/>
      <c r="AD985" s="2"/>
      <c r="AE985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Q985"/>
    </row>
    <row r="986" spans="1:43" ht="12.75">
      <c r="A986" s="2"/>
      <c r="B986" s="3" t="s">
        <v>1726</v>
      </c>
      <c r="C986" s="3" t="s">
        <v>1615</v>
      </c>
      <c r="D986" s="3" t="s">
        <v>1998</v>
      </c>
      <c r="E986" s="3" t="s">
        <v>1078</v>
      </c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/>
      <c r="W986"/>
      <c r="X986" s="2"/>
      <c r="Y986" s="2"/>
      <c r="Z986" s="2"/>
      <c r="AA986" s="2"/>
      <c r="AB986" s="2"/>
      <c r="AC986" s="2"/>
      <c r="AD986" s="2"/>
      <c r="AE986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Q986"/>
    </row>
    <row r="987" spans="1:43" ht="12.75">
      <c r="A987" s="2"/>
      <c r="B987" s="3" t="s">
        <v>244</v>
      </c>
      <c r="C987" s="3" t="s">
        <v>1601</v>
      </c>
      <c r="D987" s="3" t="s">
        <v>1998</v>
      </c>
      <c r="E987" s="3" t="s">
        <v>420</v>
      </c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/>
      <c r="W987"/>
      <c r="X987" s="2"/>
      <c r="Y987" s="2"/>
      <c r="Z987" s="2"/>
      <c r="AA987" s="2"/>
      <c r="AB987" s="2"/>
      <c r="AC987" s="2"/>
      <c r="AD987" s="2"/>
      <c r="AE987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Q987"/>
    </row>
    <row r="988" spans="1:43" ht="12.75">
      <c r="A988" s="2"/>
      <c r="B988" s="3" t="s">
        <v>821</v>
      </c>
      <c r="C988" s="3" t="s">
        <v>1695</v>
      </c>
      <c r="D988" s="3" t="s">
        <v>1620</v>
      </c>
      <c r="E988" s="3" t="s">
        <v>902</v>
      </c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/>
      <c r="W988"/>
      <c r="X988" s="2"/>
      <c r="Y988" s="2"/>
      <c r="Z988" s="2"/>
      <c r="AA988" s="2"/>
      <c r="AB988" s="2"/>
      <c r="AC988" s="2"/>
      <c r="AD988" s="2"/>
      <c r="AE988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Q988"/>
    </row>
    <row r="989" spans="1:43" ht="12.75">
      <c r="A989" s="2"/>
      <c r="B989" s="3" t="s">
        <v>821</v>
      </c>
      <c r="C989" s="3" t="s">
        <v>1695</v>
      </c>
      <c r="D989" s="3" t="s">
        <v>450</v>
      </c>
      <c r="E989" s="3" t="s">
        <v>451</v>
      </c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/>
      <c r="W989"/>
      <c r="X989" s="2"/>
      <c r="Y989" s="2"/>
      <c r="Z989" s="2"/>
      <c r="AA989" s="2"/>
      <c r="AB989" s="2"/>
      <c r="AC989" s="2"/>
      <c r="AD989" s="2"/>
      <c r="AE989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Q989"/>
    </row>
    <row r="990" spans="1:43" ht="12.75">
      <c r="A990" s="2"/>
      <c r="B990" s="3" t="s">
        <v>2040</v>
      </c>
      <c r="C990" s="3" t="s">
        <v>1623</v>
      </c>
      <c r="D990" s="3" t="s">
        <v>1998</v>
      </c>
      <c r="E990" s="3" t="s">
        <v>2119</v>
      </c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 t="s">
        <v>478</v>
      </c>
      <c r="Q990" s="2"/>
      <c r="R990" s="2"/>
      <c r="S990" s="2"/>
      <c r="T990" s="2" t="s">
        <v>480</v>
      </c>
      <c r="U990" s="2"/>
      <c r="V990"/>
      <c r="W990"/>
      <c r="X990" s="2"/>
      <c r="Y990" s="2"/>
      <c r="Z990" s="2"/>
      <c r="AA990" s="2"/>
      <c r="AB990" s="2"/>
      <c r="AC990" s="2"/>
      <c r="AD990" s="2"/>
      <c r="AE990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Q990"/>
    </row>
    <row r="991" spans="1:43" ht="12.75">
      <c r="A991" s="2"/>
      <c r="B991" s="3" t="s">
        <v>2040</v>
      </c>
      <c r="C991" s="3" t="s">
        <v>1623</v>
      </c>
      <c r="D991" s="3" t="s">
        <v>445</v>
      </c>
      <c r="E991" s="3" t="s">
        <v>43</v>
      </c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 t="s">
        <v>478</v>
      </c>
      <c r="Q991" s="2"/>
      <c r="R991" s="2"/>
      <c r="S991" s="2"/>
      <c r="T991" s="2" t="s">
        <v>480</v>
      </c>
      <c r="U991" s="2"/>
      <c r="V991"/>
      <c r="W991"/>
      <c r="X991" s="2"/>
      <c r="Y991" s="2"/>
      <c r="Z991" s="2"/>
      <c r="AA991" s="2"/>
      <c r="AB991" s="2"/>
      <c r="AC991" s="2"/>
      <c r="AD991" s="2"/>
      <c r="AE991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Q991"/>
    </row>
    <row r="992" spans="1:76" ht="12.75">
      <c r="A992" s="2"/>
      <c r="B992" s="3" t="s">
        <v>539</v>
      </c>
      <c r="C992" s="3" t="s">
        <v>1605</v>
      </c>
      <c r="D992" s="3" t="s">
        <v>1998</v>
      </c>
      <c r="E992" s="3" t="s">
        <v>627</v>
      </c>
      <c r="F992" s="2"/>
      <c r="G992" s="2"/>
      <c r="H992" s="2"/>
      <c r="I992" s="2" t="s">
        <v>478</v>
      </c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 t="s">
        <v>481</v>
      </c>
      <c r="U992" s="2"/>
      <c r="V992"/>
      <c r="W992"/>
      <c r="X992" s="2"/>
      <c r="Y992" s="2"/>
      <c r="Z992" s="2"/>
      <c r="AA992" s="2"/>
      <c r="AB992" s="2"/>
      <c r="AC992" s="2"/>
      <c r="AD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W992" s="2" t="s">
        <v>478</v>
      </c>
      <c r="BF992" s="2" t="s">
        <v>478</v>
      </c>
      <c r="BQ992" s="2" t="s">
        <v>478</v>
      </c>
      <c r="BT992" s="2" t="s">
        <v>478</v>
      </c>
      <c r="BX992" s="2" t="s">
        <v>478</v>
      </c>
    </row>
    <row r="993" spans="1:69" ht="12.75">
      <c r="A993" s="2"/>
      <c r="B993" s="3" t="s">
        <v>1727</v>
      </c>
      <c r="C993" s="3" t="s">
        <v>1605</v>
      </c>
      <c r="D993" s="3" t="s">
        <v>1620</v>
      </c>
      <c r="E993" s="3" t="s">
        <v>1997</v>
      </c>
      <c r="F993" s="2"/>
      <c r="G993" s="2"/>
      <c r="H993" s="2"/>
      <c r="I993" s="2"/>
      <c r="J993" s="2"/>
      <c r="K993" s="2"/>
      <c r="L993" s="2"/>
      <c r="M993" s="2"/>
      <c r="N993" s="2" t="s">
        <v>478</v>
      </c>
      <c r="O993" s="2"/>
      <c r="P993" s="2"/>
      <c r="Q993" s="2"/>
      <c r="R993" s="2"/>
      <c r="S993" s="2"/>
      <c r="T993" s="2" t="s">
        <v>480</v>
      </c>
      <c r="U993" s="2"/>
      <c r="V993"/>
      <c r="W993"/>
      <c r="X993" s="2"/>
      <c r="Y993" s="2"/>
      <c r="Z993" s="2"/>
      <c r="AA993" s="2"/>
      <c r="AB993" s="2"/>
      <c r="AC993" s="2"/>
      <c r="AD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 t="s">
        <v>478</v>
      </c>
      <c r="AQ993" s="2" t="s">
        <v>478</v>
      </c>
      <c r="AY993" s="2" t="s">
        <v>478</v>
      </c>
      <c r="BQ993" s="2" t="s">
        <v>478</v>
      </c>
    </row>
    <row r="994" spans="1:69" ht="12.75">
      <c r="A994" s="2"/>
      <c r="B994" s="3" t="s">
        <v>1727</v>
      </c>
      <c r="C994" s="3" t="s">
        <v>1605</v>
      </c>
      <c r="D994" s="3" t="s">
        <v>1620</v>
      </c>
      <c r="E994" s="3" t="s">
        <v>1078</v>
      </c>
      <c r="F994" s="2"/>
      <c r="G994" s="2"/>
      <c r="H994" s="2"/>
      <c r="I994" s="2"/>
      <c r="J994" s="2"/>
      <c r="K994" s="2"/>
      <c r="L994" s="2"/>
      <c r="M994" s="2"/>
      <c r="N994" s="2" t="s">
        <v>478</v>
      </c>
      <c r="O994" s="2"/>
      <c r="P994" s="2"/>
      <c r="Q994" s="2"/>
      <c r="R994" s="2"/>
      <c r="S994" s="2"/>
      <c r="T994" s="2" t="s">
        <v>480</v>
      </c>
      <c r="U994" s="2"/>
      <c r="V994"/>
      <c r="W994"/>
      <c r="X994" s="2"/>
      <c r="Y994" s="2"/>
      <c r="Z994" s="2"/>
      <c r="AA994" s="2"/>
      <c r="AB994" s="2"/>
      <c r="AC994" s="2"/>
      <c r="AD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 t="s">
        <v>478</v>
      </c>
      <c r="AQ994" s="2" t="s">
        <v>478</v>
      </c>
      <c r="AY994" s="2" t="s">
        <v>478</v>
      </c>
      <c r="BQ994" s="2" t="s">
        <v>478</v>
      </c>
    </row>
    <row r="995" spans="1:43" ht="12.75">
      <c r="A995" s="2"/>
      <c r="B995" s="3" t="s">
        <v>743</v>
      </c>
      <c r="C995" s="3" t="s">
        <v>1623</v>
      </c>
      <c r="D995" s="3" t="s">
        <v>1998</v>
      </c>
      <c r="E995" s="3" t="s">
        <v>769</v>
      </c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 t="s">
        <v>478</v>
      </c>
      <c r="R995" s="2"/>
      <c r="S995" s="2"/>
      <c r="T995" s="2" t="s">
        <v>480</v>
      </c>
      <c r="U995" s="2"/>
      <c r="V995"/>
      <c r="W995"/>
      <c r="X995" s="2"/>
      <c r="Y995" s="2"/>
      <c r="Z995" s="2"/>
      <c r="AA995" s="2"/>
      <c r="AB995" s="2"/>
      <c r="AC995" s="2"/>
      <c r="AD995" s="2"/>
      <c r="AE995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Q995"/>
    </row>
    <row r="996" spans="1:43" ht="12.75">
      <c r="A996" s="2"/>
      <c r="B996" s="3" t="s">
        <v>743</v>
      </c>
      <c r="C996" s="3" t="s">
        <v>1623</v>
      </c>
      <c r="D996" s="3" t="s">
        <v>445</v>
      </c>
      <c r="E996" s="3" t="s">
        <v>769</v>
      </c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 t="s">
        <v>478</v>
      </c>
      <c r="R996" s="2"/>
      <c r="S996" s="2"/>
      <c r="T996" s="2" t="s">
        <v>480</v>
      </c>
      <c r="U996" s="2"/>
      <c r="V996"/>
      <c r="W996"/>
      <c r="X996" s="2"/>
      <c r="Y996" s="2"/>
      <c r="Z996" s="2"/>
      <c r="AA996" s="2"/>
      <c r="AB996" s="2"/>
      <c r="AC996" s="2"/>
      <c r="AD996" s="2"/>
      <c r="AE996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Q996"/>
    </row>
    <row r="997" spans="1:43" ht="12.75">
      <c r="A997" s="2"/>
      <c r="B997" s="3" t="s">
        <v>1109</v>
      </c>
      <c r="C997" s="3" t="s">
        <v>1630</v>
      </c>
      <c r="D997" s="3" t="s">
        <v>1999</v>
      </c>
      <c r="E997" s="3" t="s">
        <v>1098</v>
      </c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 t="s">
        <v>478</v>
      </c>
      <c r="X997" s="2"/>
      <c r="Y997" s="2"/>
      <c r="Z997" s="2"/>
      <c r="AA997" s="2"/>
      <c r="AB997" s="2"/>
      <c r="AC997" s="2"/>
      <c r="AD997" s="2"/>
      <c r="AE997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Q997"/>
    </row>
    <row r="998" spans="1:76" ht="12.75">
      <c r="A998" s="2"/>
      <c r="B998" s="3" t="s">
        <v>1213</v>
      </c>
      <c r="C998" s="3" t="s">
        <v>1605</v>
      </c>
      <c r="D998" s="3" t="s">
        <v>1620</v>
      </c>
      <c r="E998" s="3" t="s">
        <v>1098</v>
      </c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 t="s">
        <v>478</v>
      </c>
      <c r="R998" s="2"/>
      <c r="S998" s="2"/>
      <c r="T998" s="2" t="s">
        <v>480</v>
      </c>
      <c r="U998" s="2"/>
      <c r="V998"/>
      <c r="W998"/>
      <c r="X998" s="2" t="s">
        <v>478</v>
      </c>
      <c r="Y998" s="2"/>
      <c r="Z998" s="2"/>
      <c r="AA998" s="2"/>
      <c r="AB998" s="2"/>
      <c r="AC998" s="2"/>
      <c r="AD998" s="2"/>
      <c r="AF998" s="2"/>
      <c r="AG998" s="2"/>
      <c r="AH998" s="2"/>
      <c r="AI998" s="2"/>
      <c r="AJ998" s="2"/>
      <c r="AK998" s="2"/>
      <c r="AL998" s="2" t="s">
        <v>478</v>
      </c>
      <c r="AM998" s="2"/>
      <c r="AN998" s="2"/>
      <c r="AO998" s="2"/>
      <c r="AP998" s="2" t="s">
        <v>478</v>
      </c>
      <c r="AQ998" s="2" t="s">
        <v>478</v>
      </c>
      <c r="AY998" s="2" t="s">
        <v>478</v>
      </c>
      <c r="BX998" s="2" t="s">
        <v>478</v>
      </c>
    </row>
    <row r="999" spans="1:79" ht="12.75">
      <c r="A999" s="2"/>
      <c r="B999" s="3" t="s">
        <v>1604</v>
      </c>
      <c r="C999" s="3" t="s">
        <v>1605</v>
      </c>
      <c r="D999" s="3" t="s">
        <v>1620</v>
      </c>
      <c r="E999" s="3" t="s">
        <v>1997</v>
      </c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 t="s">
        <v>478</v>
      </c>
      <c r="Q999" s="2"/>
      <c r="R999" s="2"/>
      <c r="S999" s="2"/>
      <c r="T999" s="2" t="s">
        <v>480</v>
      </c>
      <c r="U999" s="2"/>
      <c r="V999"/>
      <c r="W999"/>
      <c r="X999" s="2"/>
      <c r="Y999" s="2"/>
      <c r="Z999" s="2"/>
      <c r="AA999" s="2"/>
      <c r="AB999" s="2"/>
      <c r="AC999" s="2"/>
      <c r="AD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 t="s">
        <v>478</v>
      </c>
      <c r="AR999" s="2" t="s">
        <v>478</v>
      </c>
      <c r="AU999" s="2" t="s">
        <v>478</v>
      </c>
      <c r="BO999" s="2" t="s">
        <v>478</v>
      </c>
      <c r="CA999" s="2" t="s">
        <v>478</v>
      </c>
    </row>
    <row r="1000" spans="1:79" ht="12.75">
      <c r="A1000" s="2"/>
      <c r="B1000" s="3" t="s">
        <v>1604</v>
      </c>
      <c r="C1000" s="3" t="s">
        <v>1605</v>
      </c>
      <c r="D1000" s="3" t="s">
        <v>1620</v>
      </c>
      <c r="E1000" s="3" t="s">
        <v>1616</v>
      </c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 t="s">
        <v>478</v>
      </c>
      <c r="Q1000" s="2"/>
      <c r="R1000" s="2"/>
      <c r="S1000" s="2"/>
      <c r="T1000" s="2" t="s">
        <v>480</v>
      </c>
      <c r="U1000" s="2"/>
      <c r="V1000"/>
      <c r="W1000"/>
      <c r="X1000" s="2"/>
      <c r="Y1000" s="2"/>
      <c r="Z1000" s="2"/>
      <c r="AA1000" s="2"/>
      <c r="AB1000" s="2"/>
      <c r="AC1000" s="2"/>
      <c r="AD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 t="s">
        <v>478</v>
      </c>
      <c r="AR1000" s="2" t="s">
        <v>478</v>
      </c>
      <c r="AU1000" s="2" t="s">
        <v>478</v>
      </c>
      <c r="BO1000" s="2" t="s">
        <v>478</v>
      </c>
      <c r="CA1000" s="2" t="s">
        <v>478</v>
      </c>
    </row>
    <row r="1001" spans="1:79" ht="12.75">
      <c r="A1001" s="2"/>
      <c r="B1001" s="3" t="s">
        <v>1604</v>
      </c>
      <c r="C1001" s="3" t="s">
        <v>1605</v>
      </c>
      <c r="D1001" s="3" t="s">
        <v>1620</v>
      </c>
      <c r="E1001" s="3" t="s">
        <v>1078</v>
      </c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 t="s">
        <v>478</v>
      </c>
      <c r="Q1001" s="2"/>
      <c r="R1001" s="2"/>
      <c r="S1001" s="2"/>
      <c r="T1001" s="2" t="s">
        <v>480</v>
      </c>
      <c r="U1001" s="2"/>
      <c r="V1001"/>
      <c r="W1001"/>
      <c r="X1001" s="2"/>
      <c r="Y1001" s="2"/>
      <c r="Z1001" s="2"/>
      <c r="AA1001" s="2"/>
      <c r="AB1001" s="2"/>
      <c r="AC1001" s="2"/>
      <c r="AD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 t="s">
        <v>478</v>
      </c>
      <c r="AR1001" s="2" t="s">
        <v>478</v>
      </c>
      <c r="AU1001" s="2" t="s">
        <v>478</v>
      </c>
      <c r="BO1001" s="2" t="s">
        <v>478</v>
      </c>
      <c r="CA1001" s="2" t="s">
        <v>478</v>
      </c>
    </row>
    <row r="1002" spans="1:86" ht="12.75">
      <c r="A1002" s="2"/>
      <c r="B1002" s="3" t="s">
        <v>822</v>
      </c>
      <c r="C1002" s="3" t="s">
        <v>1605</v>
      </c>
      <c r="D1002" s="3" t="s">
        <v>1999</v>
      </c>
      <c r="E1002" s="3" t="s">
        <v>902</v>
      </c>
      <c r="F1002" s="2"/>
      <c r="G1002" s="2"/>
      <c r="H1002" s="2"/>
      <c r="I1002" s="2"/>
      <c r="J1002" s="2"/>
      <c r="K1002" s="2" t="s">
        <v>478</v>
      </c>
      <c r="L1002" s="2"/>
      <c r="M1002" s="2"/>
      <c r="N1002" s="2"/>
      <c r="O1002" s="2"/>
      <c r="P1002" s="2"/>
      <c r="Q1002" s="2"/>
      <c r="R1002" s="2"/>
      <c r="S1002" s="2"/>
      <c r="T1002" s="2" t="s">
        <v>480</v>
      </c>
      <c r="U1002" s="2"/>
      <c r="V1002"/>
      <c r="W1002"/>
      <c r="X1002" s="2"/>
      <c r="Y1002" s="2"/>
      <c r="Z1002" s="2"/>
      <c r="AA1002" s="2"/>
      <c r="AB1002" s="2"/>
      <c r="AC1002" s="2"/>
      <c r="AD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V1002" s="2" t="s">
        <v>478</v>
      </c>
      <c r="AW1002" s="2" t="s">
        <v>478</v>
      </c>
      <c r="BO1002" s="2" t="s">
        <v>478</v>
      </c>
      <c r="CH1002" s="2" t="s">
        <v>478</v>
      </c>
    </row>
    <row r="1003" spans="1:76" ht="12.75">
      <c r="A1003" s="2"/>
      <c r="B1003" s="3" t="s">
        <v>2041</v>
      </c>
      <c r="C1003" s="3" t="s">
        <v>1605</v>
      </c>
      <c r="D1003" s="3" t="s">
        <v>1998</v>
      </c>
      <c r="E1003" s="3" t="s">
        <v>2119</v>
      </c>
      <c r="F1003" s="2"/>
      <c r="G1003" s="2"/>
      <c r="H1003" s="2"/>
      <c r="I1003" s="2"/>
      <c r="J1003" s="2"/>
      <c r="K1003" s="2"/>
      <c r="L1003" s="2"/>
      <c r="M1003" s="2"/>
      <c r="N1003" s="2" t="s">
        <v>478</v>
      </c>
      <c r="O1003" s="2"/>
      <c r="P1003" s="2"/>
      <c r="Q1003" s="2"/>
      <c r="R1003" s="2"/>
      <c r="S1003" s="2"/>
      <c r="T1003" s="2" t="s">
        <v>480</v>
      </c>
      <c r="U1003" s="2"/>
      <c r="V1003"/>
      <c r="W1003"/>
      <c r="X1003" s="2" t="s">
        <v>478</v>
      </c>
      <c r="Y1003" s="2"/>
      <c r="Z1003" s="2"/>
      <c r="AA1003" s="2"/>
      <c r="AB1003" s="2"/>
      <c r="AC1003" s="2"/>
      <c r="AD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Y1003" s="2" t="s">
        <v>478</v>
      </c>
      <c r="AZ1003" s="2" t="s">
        <v>478</v>
      </c>
      <c r="BJ1003" s="2" t="s">
        <v>478</v>
      </c>
      <c r="BQ1003" s="2" t="s">
        <v>478</v>
      </c>
      <c r="BT1003" s="2" t="s">
        <v>478</v>
      </c>
      <c r="BX1003" s="2" t="s">
        <v>478</v>
      </c>
    </row>
    <row r="1004" spans="1:76" ht="12.75">
      <c r="A1004" s="2"/>
      <c r="B1004" s="3" t="s">
        <v>2041</v>
      </c>
      <c r="C1004" s="3" t="s">
        <v>1605</v>
      </c>
      <c r="D1004" s="3" t="s">
        <v>446</v>
      </c>
      <c r="E1004" s="3" t="s">
        <v>43</v>
      </c>
      <c r="F1004" s="2"/>
      <c r="G1004" s="2"/>
      <c r="H1004" s="2"/>
      <c r="I1004" s="2"/>
      <c r="J1004" s="2"/>
      <c r="K1004" s="2"/>
      <c r="L1004" s="2"/>
      <c r="M1004" s="2"/>
      <c r="N1004" s="2" t="s">
        <v>478</v>
      </c>
      <c r="O1004" s="2"/>
      <c r="P1004" s="2"/>
      <c r="Q1004" s="2"/>
      <c r="R1004" s="2"/>
      <c r="S1004" s="2"/>
      <c r="T1004" s="2" t="s">
        <v>480</v>
      </c>
      <c r="U1004" s="2"/>
      <c r="V1004"/>
      <c r="W1004"/>
      <c r="X1004" s="2" t="s">
        <v>478</v>
      </c>
      <c r="Y1004" s="2"/>
      <c r="Z1004" s="2"/>
      <c r="AA1004" s="2"/>
      <c r="AB1004" s="2"/>
      <c r="AC1004" s="2"/>
      <c r="AD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Y1004" s="2" t="s">
        <v>478</v>
      </c>
      <c r="AZ1004" s="2" t="s">
        <v>478</v>
      </c>
      <c r="BJ1004" s="2" t="s">
        <v>478</v>
      </c>
      <c r="BQ1004" s="2" t="s">
        <v>478</v>
      </c>
      <c r="BT1004" s="2" t="s">
        <v>478</v>
      </c>
      <c r="BX1004" s="2" t="s">
        <v>478</v>
      </c>
    </row>
    <row r="1005" spans="1:72" ht="12.75">
      <c r="A1005" s="2"/>
      <c r="B1005" s="3" t="s">
        <v>1728</v>
      </c>
      <c r="C1005" s="3" t="s">
        <v>1605</v>
      </c>
      <c r="D1005" s="3" t="s">
        <v>1998</v>
      </c>
      <c r="E1005" s="3" t="s">
        <v>1997</v>
      </c>
      <c r="F1005" s="2"/>
      <c r="G1005" s="2"/>
      <c r="H1005" s="2"/>
      <c r="I1005" s="2"/>
      <c r="J1005" s="2"/>
      <c r="K1005" s="2"/>
      <c r="L1005" s="2"/>
      <c r="M1005" s="2"/>
      <c r="N1005" s="2" t="s">
        <v>478</v>
      </c>
      <c r="O1005" s="2"/>
      <c r="P1005" s="2"/>
      <c r="Q1005" s="2"/>
      <c r="R1005" s="2"/>
      <c r="S1005" s="2"/>
      <c r="T1005" s="2" t="s">
        <v>480</v>
      </c>
      <c r="U1005" s="2"/>
      <c r="V1005"/>
      <c r="W1005"/>
      <c r="X1005" s="2"/>
      <c r="Y1005" s="2"/>
      <c r="Z1005" s="2"/>
      <c r="AA1005" s="2"/>
      <c r="AB1005" s="2"/>
      <c r="AC1005" s="2"/>
      <c r="AD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Z1005" s="2" t="s">
        <v>478</v>
      </c>
      <c r="BJ1005" s="2" t="s">
        <v>478</v>
      </c>
      <c r="BQ1005" s="2" t="s">
        <v>478</v>
      </c>
      <c r="BT1005" s="2" t="s">
        <v>478</v>
      </c>
    </row>
    <row r="1006" spans="1:72" ht="12.75">
      <c r="A1006" s="2"/>
      <c r="B1006" s="3" t="s">
        <v>1728</v>
      </c>
      <c r="C1006" s="3" t="s">
        <v>1605</v>
      </c>
      <c r="D1006" s="3" t="s">
        <v>446</v>
      </c>
      <c r="E1006" s="3" t="s">
        <v>43</v>
      </c>
      <c r="F1006" s="2"/>
      <c r="G1006" s="2"/>
      <c r="H1006" s="2"/>
      <c r="I1006" s="2"/>
      <c r="J1006" s="2"/>
      <c r="K1006" s="2"/>
      <c r="L1006" s="2"/>
      <c r="M1006" s="2"/>
      <c r="N1006" s="2" t="s">
        <v>478</v>
      </c>
      <c r="O1006" s="2"/>
      <c r="P1006" s="2"/>
      <c r="Q1006" s="2"/>
      <c r="R1006" s="2"/>
      <c r="S1006" s="2"/>
      <c r="T1006" s="2" t="s">
        <v>480</v>
      </c>
      <c r="U1006" s="2"/>
      <c r="V1006"/>
      <c r="W1006"/>
      <c r="X1006" s="2"/>
      <c r="Y1006" s="2"/>
      <c r="Z1006" s="2"/>
      <c r="AA1006" s="2"/>
      <c r="AB1006" s="2"/>
      <c r="AC1006" s="2"/>
      <c r="AD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Z1006" s="2" t="s">
        <v>478</v>
      </c>
      <c r="BJ1006" s="2" t="s">
        <v>478</v>
      </c>
      <c r="BQ1006" s="2" t="s">
        <v>478</v>
      </c>
      <c r="BT1006" s="2" t="s">
        <v>478</v>
      </c>
    </row>
    <row r="1007" spans="1:72" ht="12.75">
      <c r="A1007" s="2"/>
      <c r="B1007" s="3" t="s">
        <v>1728</v>
      </c>
      <c r="C1007" s="3" t="s">
        <v>1605</v>
      </c>
      <c r="D1007" s="3" t="s">
        <v>1998</v>
      </c>
      <c r="E1007" s="3" t="s">
        <v>1078</v>
      </c>
      <c r="F1007" s="2"/>
      <c r="G1007" s="2"/>
      <c r="H1007" s="2"/>
      <c r="I1007" s="2"/>
      <c r="J1007" s="2"/>
      <c r="K1007" s="2"/>
      <c r="L1007" s="2"/>
      <c r="M1007" s="2"/>
      <c r="N1007" s="2" t="s">
        <v>478</v>
      </c>
      <c r="O1007" s="2"/>
      <c r="P1007" s="2"/>
      <c r="Q1007" s="2"/>
      <c r="R1007" s="2"/>
      <c r="S1007" s="2"/>
      <c r="T1007" s="2" t="s">
        <v>480</v>
      </c>
      <c r="U1007" s="2"/>
      <c r="V1007"/>
      <c r="W1007"/>
      <c r="X1007" s="2"/>
      <c r="Y1007" s="2"/>
      <c r="Z1007" s="2"/>
      <c r="AA1007" s="2"/>
      <c r="AB1007" s="2"/>
      <c r="AC1007" s="2"/>
      <c r="AD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Z1007" s="2" t="s">
        <v>478</v>
      </c>
      <c r="BJ1007" s="2" t="s">
        <v>478</v>
      </c>
      <c r="BQ1007" s="2" t="s">
        <v>478</v>
      </c>
      <c r="BT1007" s="2" t="s">
        <v>478</v>
      </c>
    </row>
    <row r="1008" spans="1:72" ht="12.75">
      <c r="A1008" s="2"/>
      <c r="B1008" s="3" t="s">
        <v>485</v>
      </c>
      <c r="C1008" s="3" t="s">
        <v>1605</v>
      </c>
      <c r="D1008" s="3" t="s">
        <v>1619</v>
      </c>
      <c r="E1008" s="3" t="s">
        <v>498</v>
      </c>
      <c r="F1008" s="2"/>
      <c r="G1008" s="2" t="s">
        <v>478</v>
      </c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 t="s">
        <v>480</v>
      </c>
      <c r="U1008" s="2"/>
      <c r="V1008"/>
      <c r="W1008"/>
      <c r="X1008" s="2" t="s">
        <v>478</v>
      </c>
      <c r="Y1008" s="2"/>
      <c r="Z1008" s="2"/>
      <c r="AA1008" s="2"/>
      <c r="AB1008" s="2"/>
      <c r="AC1008" s="2"/>
      <c r="AD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Z1008" s="2" t="s">
        <v>478</v>
      </c>
      <c r="BJ1008" s="2" t="s">
        <v>478</v>
      </c>
      <c r="BQ1008" s="2" t="s">
        <v>478</v>
      </c>
      <c r="BT1008" s="2" t="s">
        <v>478</v>
      </c>
    </row>
    <row r="1009" spans="1:72" ht="12.75">
      <c r="A1009" s="2"/>
      <c r="B1009" s="3" t="s">
        <v>485</v>
      </c>
      <c r="C1009" s="3" t="s">
        <v>1605</v>
      </c>
      <c r="D1009" s="3" t="s">
        <v>447</v>
      </c>
      <c r="E1009" s="3" t="s">
        <v>43</v>
      </c>
      <c r="F1009" s="2"/>
      <c r="G1009" s="2" t="s">
        <v>478</v>
      </c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 t="s">
        <v>480</v>
      </c>
      <c r="U1009" s="2"/>
      <c r="V1009"/>
      <c r="W1009"/>
      <c r="X1009" s="2" t="s">
        <v>478</v>
      </c>
      <c r="Y1009" s="2"/>
      <c r="Z1009" s="2"/>
      <c r="AA1009" s="2"/>
      <c r="AB1009" s="2"/>
      <c r="AC1009" s="2"/>
      <c r="AD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Z1009" s="2" t="s">
        <v>478</v>
      </c>
      <c r="BJ1009" s="2" t="s">
        <v>478</v>
      </c>
      <c r="BQ1009" s="2" t="s">
        <v>478</v>
      </c>
      <c r="BT1009" s="2" t="s">
        <v>478</v>
      </c>
    </row>
    <row r="1010" spans="1:60" ht="12.75">
      <c r="A1010" s="2"/>
      <c r="B1010" s="3" t="s">
        <v>245</v>
      </c>
      <c r="C1010" s="3" t="s">
        <v>1605</v>
      </c>
      <c r="D1010" s="3" t="s">
        <v>1620</v>
      </c>
      <c r="E1010" s="3" t="s">
        <v>420</v>
      </c>
      <c r="F1010" s="2"/>
      <c r="G1010" s="2"/>
      <c r="H1010" s="2"/>
      <c r="I1010" s="2"/>
      <c r="J1010" s="2" t="s">
        <v>478</v>
      </c>
      <c r="K1010" s="2"/>
      <c r="L1010" s="2"/>
      <c r="M1010" s="2"/>
      <c r="N1010" s="2"/>
      <c r="O1010" s="2"/>
      <c r="P1010" s="2"/>
      <c r="Q1010" s="2"/>
      <c r="R1010" s="2"/>
      <c r="S1010" s="2"/>
      <c r="T1010" s="2" t="s">
        <v>480</v>
      </c>
      <c r="U1010" s="2"/>
      <c r="V1010"/>
      <c r="W1010"/>
      <c r="X1010" s="2"/>
      <c r="Y1010" s="2"/>
      <c r="Z1010" s="2"/>
      <c r="AA1010" s="2"/>
      <c r="AB1010" s="2"/>
      <c r="AC1010" s="2"/>
      <c r="AD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 t="s">
        <v>478</v>
      </c>
      <c r="AR1010" s="2" t="s">
        <v>478</v>
      </c>
      <c r="AU1010" s="2" t="s">
        <v>478</v>
      </c>
      <c r="BD1010" s="2" t="s">
        <v>478</v>
      </c>
      <c r="BH1010" s="2" t="s">
        <v>478</v>
      </c>
    </row>
    <row r="1011" spans="1:86" ht="12.75">
      <c r="A1011" s="2"/>
      <c r="B1011" s="3" t="s">
        <v>823</v>
      </c>
      <c r="C1011" s="3" t="s">
        <v>1605</v>
      </c>
      <c r="D1011" s="3" t="s">
        <v>1998</v>
      </c>
      <c r="E1011" s="3" t="s">
        <v>902</v>
      </c>
      <c r="F1011" s="2"/>
      <c r="G1011" s="2"/>
      <c r="H1011" s="2"/>
      <c r="I1011" s="2"/>
      <c r="J1011" s="2"/>
      <c r="K1011" s="2" t="s">
        <v>478</v>
      </c>
      <c r="L1011" s="2"/>
      <c r="M1011" s="2"/>
      <c r="N1011" s="2"/>
      <c r="O1011" s="2"/>
      <c r="P1011" s="2"/>
      <c r="Q1011" s="2"/>
      <c r="R1011" s="2"/>
      <c r="S1011" s="2"/>
      <c r="T1011" s="2" t="s">
        <v>480</v>
      </c>
      <c r="U1011" s="2"/>
      <c r="V1011"/>
      <c r="W1011"/>
      <c r="X1011" s="2"/>
      <c r="Y1011" s="2"/>
      <c r="Z1011" s="2"/>
      <c r="AA1011" s="2"/>
      <c r="AB1011" s="2"/>
      <c r="AC1011" s="2"/>
      <c r="AD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T1011" s="2" t="s">
        <v>478</v>
      </c>
      <c r="AY1011" s="2" t="s">
        <v>478</v>
      </c>
      <c r="BB1011" s="2" t="s">
        <v>478</v>
      </c>
      <c r="BJ1011" s="2" t="s">
        <v>478</v>
      </c>
      <c r="BO1011" s="2" t="s">
        <v>478</v>
      </c>
      <c r="CH1011" s="2" t="s">
        <v>478</v>
      </c>
    </row>
    <row r="1012" spans="1:71" ht="12.75">
      <c r="A1012" s="2"/>
      <c r="B1012" s="3" t="s">
        <v>824</v>
      </c>
      <c r="C1012" s="3" t="s">
        <v>1605</v>
      </c>
      <c r="D1012" s="3" t="s">
        <v>1998</v>
      </c>
      <c r="E1012" s="3" t="s">
        <v>902</v>
      </c>
      <c r="F1012" s="2"/>
      <c r="G1012" s="2"/>
      <c r="H1012" s="2"/>
      <c r="I1012" s="2"/>
      <c r="J1012" s="2"/>
      <c r="K1012" s="2" t="s">
        <v>478</v>
      </c>
      <c r="L1012" s="2"/>
      <c r="M1012" s="2"/>
      <c r="N1012" s="2"/>
      <c r="O1012" s="2"/>
      <c r="P1012" s="2"/>
      <c r="Q1012" s="2"/>
      <c r="R1012" s="2"/>
      <c r="S1012" s="2"/>
      <c r="T1012" s="2" t="s">
        <v>480</v>
      </c>
      <c r="U1012" s="2"/>
      <c r="V1012"/>
      <c r="W1012"/>
      <c r="X1012" s="2" t="s">
        <v>478</v>
      </c>
      <c r="Y1012" s="2"/>
      <c r="Z1012" s="2"/>
      <c r="AA1012" s="2"/>
      <c r="AB1012" s="2"/>
      <c r="AC1012" s="2"/>
      <c r="AD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Z1012" s="2" t="s">
        <v>478</v>
      </c>
      <c r="BB1012" s="2" t="s">
        <v>478</v>
      </c>
      <c r="BC1012" s="2" t="s">
        <v>478</v>
      </c>
      <c r="BO1012" s="2" t="s">
        <v>478</v>
      </c>
      <c r="BS1012" s="2" t="s">
        <v>478</v>
      </c>
    </row>
    <row r="1013" spans="1:72" ht="12.75">
      <c r="A1013" s="2"/>
      <c r="B1013" s="3" t="s">
        <v>825</v>
      </c>
      <c r="C1013" s="3" t="s">
        <v>1605</v>
      </c>
      <c r="D1013" s="3" t="s">
        <v>1998</v>
      </c>
      <c r="E1013" s="3" t="s">
        <v>902</v>
      </c>
      <c r="F1013" s="2"/>
      <c r="G1013" s="2"/>
      <c r="H1013" s="2"/>
      <c r="I1013" s="2"/>
      <c r="J1013" s="2"/>
      <c r="K1013" s="2" t="s">
        <v>478</v>
      </c>
      <c r="L1013" s="2"/>
      <c r="M1013" s="2"/>
      <c r="N1013" s="2"/>
      <c r="O1013" s="2"/>
      <c r="P1013" s="2"/>
      <c r="Q1013" s="2"/>
      <c r="R1013" s="2"/>
      <c r="S1013" s="2"/>
      <c r="T1013" s="2" t="s">
        <v>480</v>
      </c>
      <c r="U1013" s="2"/>
      <c r="V1013"/>
      <c r="W1013"/>
      <c r="X1013" s="2"/>
      <c r="Y1013" s="2"/>
      <c r="Z1013" s="2"/>
      <c r="AA1013" s="2"/>
      <c r="AB1013" s="2"/>
      <c r="AC1013" s="2"/>
      <c r="AD1013" s="2"/>
      <c r="AF1013" s="2"/>
      <c r="AG1013" s="2"/>
      <c r="AH1013" s="2"/>
      <c r="AI1013" s="2"/>
      <c r="AJ1013" s="2"/>
      <c r="AK1013" s="2" t="s">
        <v>478</v>
      </c>
      <c r="AL1013" s="2"/>
      <c r="AM1013" s="2"/>
      <c r="AN1013" s="2"/>
      <c r="AO1013" s="2"/>
      <c r="AZ1013" s="2" t="s">
        <v>478</v>
      </c>
      <c r="BB1013" s="2" t="s">
        <v>478</v>
      </c>
      <c r="BJ1013" s="2" t="s">
        <v>478</v>
      </c>
      <c r="BO1013" s="2" t="s">
        <v>478</v>
      </c>
      <c r="BS1013" s="2" t="s">
        <v>478</v>
      </c>
      <c r="BT1013" s="2" t="s">
        <v>478</v>
      </c>
    </row>
    <row r="1014" spans="1:43" ht="12.75">
      <c r="A1014" s="2"/>
      <c r="B1014" s="3" t="s">
        <v>2475</v>
      </c>
      <c r="C1014" s="3" t="s">
        <v>1603</v>
      </c>
      <c r="D1014" s="3" t="s">
        <v>2481</v>
      </c>
      <c r="E1014" s="3" t="s">
        <v>1626</v>
      </c>
      <c r="F1014" s="2"/>
      <c r="G1014" s="2"/>
      <c r="H1014" s="2"/>
      <c r="I1014" s="2"/>
      <c r="J1014" s="2" t="s">
        <v>478</v>
      </c>
      <c r="K1014" s="2"/>
      <c r="L1014" s="2"/>
      <c r="M1014" s="2"/>
      <c r="N1014" s="2"/>
      <c r="O1014" s="2"/>
      <c r="P1014" s="2"/>
      <c r="Q1014" s="2"/>
      <c r="R1014" s="2"/>
      <c r="S1014" s="2"/>
      <c r="T1014" s="2" t="s">
        <v>480</v>
      </c>
      <c r="U1014" s="2">
        <v>30</v>
      </c>
      <c r="V1014" s="2" t="s">
        <v>478</v>
      </c>
      <c r="W1014"/>
      <c r="X1014" s="2"/>
      <c r="Y1014" s="2"/>
      <c r="Z1014" s="2"/>
      <c r="AA1014" s="2"/>
      <c r="AB1014" s="2"/>
      <c r="AC1014" s="2"/>
      <c r="AD1014" s="2"/>
      <c r="AE1014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Q1014"/>
    </row>
    <row r="1015" spans="1:43" ht="12.75">
      <c r="A1015" s="2"/>
      <c r="B1015" s="3" t="s">
        <v>646</v>
      </c>
      <c r="C1015" s="3" t="s">
        <v>1630</v>
      </c>
      <c r="D1015" s="3" t="s">
        <v>1620</v>
      </c>
      <c r="E1015" s="3" t="s">
        <v>769</v>
      </c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W1015" s="2" t="s">
        <v>478</v>
      </c>
      <c r="X1015" s="2"/>
      <c r="Y1015" s="2"/>
      <c r="Z1015" s="2"/>
      <c r="AA1015" s="2"/>
      <c r="AB1015" s="2"/>
      <c r="AC1015" s="2"/>
      <c r="AD1015" s="2"/>
      <c r="AE1015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Q1015"/>
    </row>
    <row r="1016" spans="1:43" ht="12.75">
      <c r="A1016" s="2"/>
      <c r="B1016" s="3" t="s">
        <v>646</v>
      </c>
      <c r="C1016" s="3" t="s">
        <v>1630</v>
      </c>
      <c r="D1016" s="3" t="s">
        <v>1491</v>
      </c>
      <c r="E1016" s="3" t="s">
        <v>1490</v>
      </c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 t="s">
        <v>478</v>
      </c>
      <c r="T1016" s="2"/>
      <c r="U1016" s="2"/>
      <c r="W1016" s="2" t="s">
        <v>478</v>
      </c>
      <c r="X1016" s="2"/>
      <c r="Y1016" s="2"/>
      <c r="Z1016" s="2"/>
      <c r="AA1016" s="2"/>
      <c r="AB1016" s="2"/>
      <c r="AC1016" s="2"/>
      <c r="AD1016" s="2"/>
      <c r="AE1016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Q1016"/>
    </row>
    <row r="1017" spans="1:43" ht="12.75">
      <c r="A1017" s="2"/>
      <c r="B1017" s="3" t="s">
        <v>1729</v>
      </c>
      <c r="C1017" s="3" t="s">
        <v>1630</v>
      </c>
      <c r="D1017" s="3" t="s">
        <v>1999</v>
      </c>
      <c r="E1017" s="3" t="s">
        <v>1997</v>
      </c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W1017" s="2" t="s">
        <v>478</v>
      </c>
      <c r="X1017" s="2"/>
      <c r="Y1017" s="2"/>
      <c r="Z1017" s="2"/>
      <c r="AA1017" s="2"/>
      <c r="AB1017" s="2"/>
      <c r="AC1017" s="2"/>
      <c r="AD1017" s="2"/>
      <c r="AE1017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Q1017"/>
    </row>
    <row r="1018" spans="1:43" ht="12.75">
      <c r="A1018" s="2"/>
      <c r="B1018" s="3" t="s">
        <v>1729</v>
      </c>
      <c r="C1018" s="3" t="s">
        <v>1630</v>
      </c>
      <c r="D1018" s="3" t="s">
        <v>1999</v>
      </c>
      <c r="E1018" s="3" t="s">
        <v>1078</v>
      </c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W1018" s="2" t="s">
        <v>478</v>
      </c>
      <c r="X1018" s="2"/>
      <c r="Y1018" s="2"/>
      <c r="Z1018" s="2"/>
      <c r="AA1018" s="2"/>
      <c r="AB1018" s="2"/>
      <c r="AC1018" s="2"/>
      <c r="AD1018" s="2"/>
      <c r="AE1018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Q1018"/>
    </row>
    <row r="1019" spans="1:67" ht="12.75">
      <c r="A1019" s="2"/>
      <c r="B1019" s="3" t="s">
        <v>1012</v>
      </c>
      <c r="C1019" s="3" t="s">
        <v>1605</v>
      </c>
      <c r="D1019" s="3" t="s">
        <v>1071</v>
      </c>
      <c r="E1019" s="3" t="s">
        <v>925</v>
      </c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 t="s">
        <v>478</v>
      </c>
      <c r="Q1019" s="2"/>
      <c r="R1019" s="2"/>
      <c r="S1019" s="2"/>
      <c r="T1019" s="2" t="s">
        <v>480</v>
      </c>
      <c r="U1019" s="2"/>
      <c r="V1019"/>
      <c r="W1019"/>
      <c r="X1019" s="2"/>
      <c r="Y1019" s="2"/>
      <c r="Z1019" s="2"/>
      <c r="AA1019" s="2"/>
      <c r="AB1019" s="2"/>
      <c r="AC1019" s="2"/>
      <c r="AD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W1019" s="2" t="s">
        <v>478</v>
      </c>
      <c r="BA1019" s="2" t="s">
        <v>478</v>
      </c>
      <c r="BO1019" s="2" t="s">
        <v>478</v>
      </c>
    </row>
    <row r="1020" spans="1:72" ht="12.75">
      <c r="A1020" s="2"/>
      <c r="B1020" s="3" t="s">
        <v>246</v>
      </c>
      <c r="C1020" s="3" t="s">
        <v>1605</v>
      </c>
      <c r="D1020" s="3" t="s">
        <v>1998</v>
      </c>
      <c r="E1020" s="3" t="s">
        <v>420</v>
      </c>
      <c r="F1020" s="2"/>
      <c r="G1020" s="2"/>
      <c r="H1020" s="2"/>
      <c r="I1020" s="2"/>
      <c r="J1020" s="2"/>
      <c r="K1020" s="2"/>
      <c r="L1020" s="2"/>
      <c r="M1020" s="2"/>
      <c r="N1020" s="2" t="s">
        <v>478</v>
      </c>
      <c r="O1020" s="2"/>
      <c r="P1020" s="2"/>
      <c r="Q1020" s="2"/>
      <c r="R1020" s="2"/>
      <c r="S1020" s="2"/>
      <c r="T1020" s="2" t="s">
        <v>480</v>
      </c>
      <c r="U1020" s="2"/>
      <c r="V1020"/>
      <c r="W1020"/>
      <c r="X1020" s="2"/>
      <c r="Y1020" s="2"/>
      <c r="Z1020" s="2"/>
      <c r="AA1020" s="2"/>
      <c r="AB1020" s="2"/>
      <c r="AC1020" s="2"/>
      <c r="AD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Z1020" s="2" t="s">
        <v>478</v>
      </c>
      <c r="BF1020" s="2" t="s">
        <v>478</v>
      </c>
      <c r="BQ1020" s="2" t="s">
        <v>478</v>
      </c>
      <c r="BT1020" s="2" t="s">
        <v>478</v>
      </c>
    </row>
    <row r="1021" spans="1:43" ht="12.75">
      <c r="A1021" s="2"/>
      <c r="B1021" s="3" t="s">
        <v>247</v>
      </c>
      <c r="C1021" s="3" t="s">
        <v>1623</v>
      </c>
      <c r="D1021" s="3" t="s">
        <v>1998</v>
      </c>
      <c r="E1021" s="3" t="s">
        <v>420</v>
      </c>
      <c r="F1021" s="2"/>
      <c r="G1021" s="2"/>
      <c r="H1021" s="2" t="s">
        <v>478</v>
      </c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 t="s">
        <v>480</v>
      </c>
      <c r="U1021" s="2"/>
      <c r="V1021"/>
      <c r="W1021"/>
      <c r="X1021" s="2"/>
      <c r="Y1021" s="2"/>
      <c r="Z1021" s="2"/>
      <c r="AA1021" s="2"/>
      <c r="AB1021" s="2"/>
      <c r="AC1021" s="2"/>
      <c r="AD1021" s="2"/>
      <c r="AE1021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Q1021"/>
    </row>
    <row r="1022" spans="1:43" ht="12.75">
      <c r="A1022" s="2"/>
      <c r="B1022" s="3" t="s">
        <v>248</v>
      </c>
      <c r="C1022" s="3" t="s">
        <v>107</v>
      </c>
      <c r="D1022" s="3" t="s">
        <v>1999</v>
      </c>
      <c r="E1022" s="3" t="s">
        <v>420</v>
      </c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/>
      <c r="W1022"/>
      <c r="X1022" s="2"/>
      <c r="Y1022" s="2"/>
      <c r="Z1022" s="2"/>
      <c r="AA1022" s="2"/>
      <c r="AB1022" s="2"/>
      <c r="AC1022" s="2"/>
      <c r="AD1022" s="2"/>
      <c r="AE102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Q1022"/>
    </row>
    <row r="1023" spans="1:43" ht="12.75">
      <c r="A1023" s="2"/>
      <c r="B1023" s="3" t="s">
        <v>2152</v>
      </c>
      <c r="C1023" s="3" t="s">
        <v>2151</v>
      </c>
      <c r="D1023" s="3" t="s">
        <v>1999</v>
      </c>
      <c r="E1023" s="3" t="s">
        <v>2389</v>
      </c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/>
      <c r="W1023"/>
      <c r="X1023" s="2"/>
      <c r="Y1023" s="2"/>
      <c r="Z1023" s="2"/>
      <c r="AA1023" s="2"/>
      <c r="AB1023" s="2"/>
      <c r="AC1023" s="2"/>
      <c r="AD1023" s="2"/>
      <c r="AE1023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Q1023"/>
    </row>
    <row r="1024" spans="1:46" ht="12.75">
      <c r="A1024" s="2"/>
      <c r="B1024" s="3" t="s">
        <v>2572</v>
      </c>
      <c r="C1024" s="3" t="s">
        <v>1605</v>
      </c>
      <c r="D1024" s="3" t="s">
        <v>2586</v>
      </c>
      <c r="E1024" s="3" t="s">
        <v>2587</v>
      </c>
      <c r="F1024" s="2"/>
      <c r="G1024" s="2"/>
      <c r="H1024" s="2"/>
      <c r="I1024" s="2"/>
      <c r="J1024" s="2" t="s">
        <v>478</v>
      </c>
      <c r="K1024" s="2"/>
      <c r="L1024" s="2"/>
      <c r="M1024" s="2"/>
      <c r="N1024" s="2"/>
      <c r="O1024" s="2"/>
      <c r="P1024" s="2"/>
      <c r="Q1024" s="2"/>
      <c r="R1024" s="2"/>
      <c r="S1024" s="2"/>
      <c r="T1024" s="2" t="s">
        <v>480</v>
      </c>
      <c r="U1024" s="2"/>
      <c r="V1024"/>
      <c r="W1024"/>
      <c r="X1024" s="2"/>
      <c r="Y1024" s="2"/>
      <c r="Z1024" s="2"/>
      <c r="AA1024" s="2"/>
      <c r="AB1024" s="2"/>
      <c r="AC1024" s="2"/>
      <c r="AD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T1024" s="2" t="s">
        <v>478</v>
      </c>
    </row>
    <row r="1025" spans="1:86" ht="12.75">
      <c r="A1025" s="2"/>
      <c r="B1025" s="3" t="s">
        <v>698</v>
      </c>
      <c r="C1025" s="3" t="s">
        <v>1605</v>
      </c>
      <c r="D1025" s="3" t="s">
        <v>1998</v>
      </c>
      <c r="E1025" s="3" t="s">
        <v>769</v>
      </c>
      <c r="F1025" s="2"/>
      <c r="G1025" s="2"/>
      <c r="H1025" s="2" t="s">
        <v>478</v>
      </c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 t="s">
        <v>480</v>
      </c>
      <c r="U1025" s="2"/>
      <c r="V1025"/>
      <c r="W1025"/>
      <c r="X1025" s="2"/>
      <c r="Y1025" s="2"/>
      <c r="Z1025" s="2"/>
      <c r="AA1025" s="2"/>
      <c r="AB1025" s="2"/>
      <c r="AC1025" s="2"/>
      <c r="AD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W1025" s="2" t="s">
        <v>478</v>
      </c>
      <c r="AY1025" s="2" t="s">
        <v>478</v>
      </c>
      <c r="BC1025" s="2" t="s">
        <v>478</v>
      </c>
      <c r="BY1025" s="2" t="s">
        <v>478</v>
      </c>
      <c r="CH1025" s="2" t="s">
        <v>478</v>
      </c>
    </row>
    <row r="1026" spans="1:43" ht="12.75">
      <c r="A1026" s="2"/>
      <c r="B1026" s="3" t="s">
        <v>826</v>
      </c>
      <c r="C1026" s="3" t="s">
        <v>1603</v>
      </c>
      <c r="D1026" s="3" t="s">
        <v>1999</v>
      </c>
      <c r="E1026" s="3" t="s">
        <v>902</v>
      </c>
      <c r="F1026" s="2"/>
      <c r="G1026" s="2"/>
      <c r="H1026" s="2"/>
      <c r="I1026" s="2"/>
      <c r="J1026" s="2"/>
      <c r="K1026" s="2" t="s">
        <v>478</v>
      </c>
      <c r="L1026" s="2"/>
      <c r="M1026" s="2"/>
      <c r="N1026" s="2"/>
      <c r="O1026" s="2"/>
      <c r="P1026" s="2"/>
      <c r="Q1026" s="2"/>
      <c r="R1026" s="2"/>
      <c r="S1026" s="2"/>
      <c r="T1026" s="2" t="s">
        <v>480</v>
      </c>
      <c r="U1026" s="2">
        <v>40</v>
      </c>
      <c r="V1026"/>
      <c r="W1026" s="2" t="s">
        <v>478</v>
      </c>
      <c r="X1026" s="2"/>
      <c r="Y1026" s="2"/>
      <c r="Z1026" s="2"/>
      <c r="AA1026" s="2"/>
      <c r="AB1026" s="2"/>
      <c r="AC1026" s="2"/>
      <c r="AD1026" s="2"/>
      <c r="AE1026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Q1026"/>
    </row>
    <row r="1027" spans="1:85" ht="12.75">
      <c r="A1027" s="2"/>
      <c r="B1027" s="3" t="s">
        <v>540</v>
      </c>
      <c r="C1027" s="3" t="s">
        <v>1605</v>
      </c>
      <c r="D1027" s="3" t="s">
        <v>1620</v>
      </c>
      <c r="E1027" s="3" t="s">
        <v>627</v>
      </c>
      <c r="F1027" s="2"/>
      <c r="G1027" s="2"/>
      <c r="H1027" s="2"/>
      <c r="I1027" s="2" t="s">
        <v>478</v>
      </c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 t="s">
        <v>481</v>
      </c>
      <c r="U1027" s="2"/>
      <c r="V1027"/>
      <c r="W1027"/>
      <c r="X1027" s="2"/>
      <c r="Y1027" s="2"/>
      <c r="Z1027" s="2"/>
      <c r="AA1027" s="2"/>
      <c r="AB1027" s="2"/>
      <c r="AC1027" s="2"/>
      <c r="AD1027" s="2"/>
      <c r="AF1027" s="2" t="s">
        <v>478</v>
      </c>
      <c r="AG1027" s="2"/>
      <c r="AH1027" s="2"/>
      <c r="AI1027" s="2"/>
      <c r="AJ1027" s="2"/>
      <c r="AK1027" s="2"/>
      <c r="AL1027" s="2"/>
      <c r="AM1027" s="2"/>
      <c r="AN1027" s="2"/>
      <c r="AO1027" s="2"/>
      <c r="AP1027" s="2" t="s">
        <v>478</v>
      </c>
      <c r="AY1027" s="2" t="s">
        <v>478</v>
      </c>
      <c r="BX1027" s="2" t="s">
        <v>478</v>
      </c>
      <c r="CG1027" s="2" t="s">
        <v>478</v>
      </c>
    </row>
    <row r="1028" spans="1:41" ht="12.75">
      <c r="A1028" s="2"/>
      <c r="B1028" s="6" t="s">
        <v>464</v>
      </c>
      <c r="C1028" s="6" t="s">
        <v>1623</v>
      </c>
      <c r="D1028" s="6" t="s">
        <v>1071</v>
      </c>
      <c r="E1028" s="6" t="s">
        <v>1026</v>
      </c>
      <c r="F1028" s="2"/>
      <c r="G1028" s="2"/>
      <c r="H1028" s="2"/>
      <c r="I1028" s="2"/>
      <c r="J1028" s="2" t="s">
        <v>478</v>
      </c>
      <c r="K1028" s="2"/>
      <c r="L1028" s="2"/>
      <c r="M1028" s="2"/>
      <c r="N1028" s="2" t="s">
        <v>478</v>
      </c>
      <c r="O1028" s="2"/>
      <c r="P1028" s="2"/>
      <c r="Q1028" s="2"/>
      <c r="R1028" s="2"/>
      <c r="S1028" s="2"/>
      <c r="T1028" s="2" t="s">
        <v>480</v>
      </c>
      <c r="U1028" s="2"/>
      <c r="X1028" s="2" t="s">
        <v>478</v>
      </c>
      <c r="Y1028" s="2"/>
      <c r="Z1028" s="2"/>
      <c r="AA1028" s="2" t="s">
        <v>478</v>
      </c>
      <c r="AB1028" s="2"/>
      <c r="AC1028" s="2"/>
      <c r="AD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</row>
    <row r="1029" spans="1:41" ht="12.75">
      <c r="A1029" s="2"/>
      <c r="B1029" s="6" t="s">
        <v>465</v>
      </c>
      <c r="C1029" s="6" t="s">
        <v>1623</v>
      </c>
      <c r="D1029" s="6" t="s">
        <v>1071</v>
      </c>
      <c r="E1029" s="6" t="s">
        <v>1026</v>
      </c>
      <c r="F1029" s="2"/>
      <c r="G1029" s="2"/>
      <c r="H1029" s="2"/>
      <c r="I1029" s="2"/>
      <c r="J1029" s="2" t="s">
        <v>478</v>
      </c>
      <c r="K1029" s="2"/>
      <c r="L1029" s="2"/>
      <c r="M1029" s="2"/>
      <c r="N1029" s="2" t="s">
        <v>478</v>
      </c>
      <c r="O1029" s="2"/>
      <c r="P1029" s="2"/>
      <c r="Q1029" s="2"/>
      <c r="R1029" s="2"/>
      <c r="S1029" s="2"/>
      <c r="T1029" s="2" t="s">
        <v>480</v>
      </c>
      <c r="U1029" s="2"/>
      <c r="X1029" s="2" t="s">
        <v>478</v>
      </c>
      <c r="Y1029" s="2"/>
      <c r="Z1029" s="2"/>
      <c r="AA1029" s="2" t="s">
        <v>478</v>
      </c>
      <c r="AB1029" s="2"/>
      <c r="AC1029" s="2"/>
      <c r="AD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</row>
    <row r="1030" spans="1:43" ht="12.75">
      <c r="A1030" s="2"/>
      <c r="B1030" s="3" t="s">
        <v>1730</v>
      </c>
      <c r="C1030" s="3" t="s">
        <v>1623</v>
      </c>
      <c r="D1030" s="3" t="s">
        <v>1998</v>
      </c>
      <c r="E1030" s="3" t="s">
        <v>1997</v>
      </c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 t="s">
        <v>478</v>
      </c>
      <c r="R1030" s="2"/>
      <c r="S1030" s="2"/>
      <c r="T1030" s="2" t="s">
        <v>480</v>
      </c>
      <c r="U1030" s="2"/>
      <c r="V1030"/>
      <c r="W1030"/>
      <c r="X1030" s="2"/>
      <c r="Y1030" s="2"/>
      <c r="Z1030" s="2"/>
      <c r="AA1030" s="2"/>
      <c r="AB1030" s="2"/>
      <c r="AC1030" s="2"/>
      <c r="AD1030" s="2"/>
      <c r="AE1030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Q1030"/>
    </row>
    <row r="1031" spans="1:43" ht="12.75">
      <c r="A1031" s="2"/>
      <c r="B1031" s="3" t="s">
        <v>1730</v>
      </c>
      <c r="C1031" s="3" t="s">
        <v>1623</v>
      </c>
      <c r="D1031" s="3" t="s">
        <v>1998</v>
      </c>
      <c r="E1031" s="3" t="s">
        <v>1078</v>
      </c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 t="s">
        <v>478</v>
      </c>
      <c r="R1031" s="2"/>
      <c r="S1031" s="2"/>
      <c r="T1031" s="2" t="s">
        <v>480</v>
      </c>
      <c r="U1031" s="2"/>
      <c r="V1031"/>
      <c r="W1031"/>
      <c r="X1031" s="2"/>
      <c r="Y1031" s="2"/>
      <c r="Z1031" s="2"/>
      <c r="AA1031" s="2"/>
      <c r="AB1031" s="2"/>
      <c r="AC1031" s="2"/>
      <c r="AD1031" s="2"/>
      <c r="AE1031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Q1031"/>
    </row>
    <row r="1032" spans="1:86" ht="12.75">
      <c r="A1032" s="2"/>
      <c r="B1032" s="3" t="s">
        <v>827</v>
      </c>
      <c r="C1032" s="3" t="s">
        <v>1605</v>
      </c>
      <c r="D1032" s="3" t="s">
        <v>1998</v>
      </c>
      <c r="E1032" s="3" t="s">
        <v>902</v>
      </c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 t="s">
        <v>478</v>
      </c>
      <c r="Q1032" s="2"/>
      <c r="R1032" s="2"/>
      <c r="S1032" s="2"/>
      <c r="T1032" s="2" t="s">
        <v>480</v>
      </c>
      <c r="U1032" s="2"/>
      <c r="V1032"/>
      <c r="W1032"/>
      <c r="X1032" s="2"/>
      <c r="Y1032" s="2"/>
      <c r="Z1032" s="2"/>
      <c r="AA1032" s="2"/>
      <c r="AB1032" s="2"/>
      <c r="AC1032" s="2"/>
      <c r="AD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T1032" s="2" t="s">
        <v>478</v>
      </c>
      <c r="AU1032" s="2" t="s">
        <v>478</v>
      </c>
      <c r="BA1032" s="2" t="s">
        <v>478</v>
      </c>
      <c r="BB1032" s="2" t="s">
        <v>478</v>
      </c>
      <c r="CH1032" s="2" t="s">
        <v>478</v>
      </c>
    </row>
    <row r="1033" spans="1:43" ht="12.75">
      <c r="A1033" s="2"/>
      <c r="B1033" s="3" t="s">
        <v>2042</v>
      </c>
      <c r="C1033" s="3" t="s">
        <v>1601</v>
      </c>
      <c r="D1033" s="3" t="s">
        <v>1620</v>
      </c>
      <c r="E1033" s="3" t="s">
        <v>2119</v>
      </c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/>
      <c r="W1033"/>
      <c r="X1033" s="2"/>
      <c r="Y1033" s="2"/>
      <c r="Z1033" s="2"/>
      <c r="AA1033" s="2"/>
      <c r="AB1033" s="2"/>
      <c r="AC1033" s="2"/>
      <c r="AD1033" s="2"/>
      <c r="AE1033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Q1033"/>
    </row>
    <row r="1034" spans="1:72" ht="12.75">
      <c r="A1034" s="2"/>
      <c r="B1034" s="3" t="s">
        <v>154</v>
      </c>
      <c r="C1034" s="3" t="s">
        <v>1605</v>
      </c>
      <c r="D1034" s="3" t="s">
        <v>1071</v>
      </c>
      <c r="E1034" s="3" t="s">
        <v>1595</v>
      </c>
      <c r="F1034" s="2"/>
      <c r="G1034" s="2"/>
      <c r="H1034" s="2"/>
      <c r="I1034" s="2"/>
      <c r="J1034" s="2"/>
      <c r="K1034" s="2"/>
      <c r="L1034" s="2" t="s">
        <v>478</v>
      </c>
      <c r="M1034" s="2"/>
      <c r="N1034" s="2"/>
      <c r="O1034" s="2"/>
      <c r="P1034" s="2" t="s">
        <v>478</v>
      </c>
      <c r="Q1034" s="2"/>
      <c r="R1034" s="2"/>
      <c r="S1034" s="2" t="s">
        <v>478</v>
      </c>
      <c r="T1034" s="2" t="s">
        <v>483</v>
      </c>
      <c r="U1034" s="2"/>
      <c r="V1034"/>
      <c r="W1034"/>
      <c r="X1034" s="2"/>
      <c r="Y1034" s="2"/>
      <c r="Z1034" s="2"/>
      <c r="AA1034" s="2"/>
      <c r="AB1034" s="2"/>
      <c r="AC1034" s="2"/>
      <c r="AD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T1034" s="2" t="s">
        <v>478</v>
      </c>
      <c r="AV1034" s="2" t="s">
        <v>478</v>
      </c>
      <c r="BA1034" s="2" t="s">
        <v>478</v>
      </c>
      <c r="BC1034" s="2" t="s">
        <v>478</v>
      </c>
      <c r="BF1034" s="2" t="s">
        <v>478</v>
      </c>
      <c r="BN1034" s="2" t="s">
        <v>478</v>
      </c>
      <c r="BT1034" s="2" t="s">
        <v>478</v>
      </c>
    </row>
    <row r="1035" spans="1:72" ht="12.75">
      <c r="A1035" s="2"/>
      <c r="B1035" s="3" t="s">
        <v>155</v>
      </c>
      <c r="C1035" s="3" t="s">
        <v>1605</v>
      </c>
      <c r="D1035" s="3" t="s">
        <v>1071</v>
      </c>
      <c r="E1035" s="3" t="s">
        <v>1595</v>
      </c>
      <c r="F1035" s="2"/>
      <c r="G1035" s="2"/>
      <c r="H1035" s="2"/>
      <c r="I1035" s="2"/>
      <c r="J1035" s="2"/>
      <c r="K1035" s="2"/>
      <c r="L1035" s="2" t="s">
        <v>478</v>
      </c>
      <c r="M1035" s="2"/>
      <c r="N1035" s="2"/>
      <c r="O1035" s="2"/>
      <c r="P1035" s="2" t="s">
        <v>478</v>
      </c>
      <c r="Q1035" s="2"/>
      <c r="R1035" s="2"/>
      <c r="S1035" s="2" t="s">
        <v>478</v>
      </c>
      <c r="T1035" s="2" t="s">
        <v>483</v>
      </c>
      <c r="U1035" s="2"/>
      <c r="V1035"/>
      <c r="W1035"/>
      <c r="X1035" s="2"/>
      <c r="Y1035" s="2"/>
      <c r="Z1035" s="2"/>
      <c r="AA1035" s="2"/>
      <c r="AB1035" s="2"/>
      <c r="AC1035" s="2"/>
      <c r="AD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T1035" s="2" t="s">
        <v>478</v>
      </c>
      <c r="AV1035" s="2" t="s">
        <v>478</v>
      </c>
      <c r="BA1035" s="2" t="s">
        <v>478</v>
      </c>
      <c r="BC1035" s="2" t="s">
        <v>478</v>
      </c>
      <c r="BF1035" s="2" t="s">
        <v>478</v>
      </c>
      <c r="BN1035" s="2" t="s">
        <v>478</v>
      </c>
      <c r="BT1035" s="2" t="s">
        <v>478</v>
      </c>
    </row>
    <row r="1036" spans="1:83" ht="12.75">
      <c r="A1036" s="2"/>
      <c r="B1036" s="3" t="s">
        <v>1434</v>
      </c>
      <c r="C1036" s="3" t="s">
        <v>1605</v>
      </c>
      <c r="D1036" s="3" t="s">
        <v>1999</v>
      </c>
      <c r="E1036" s="3" t="s">
        <v>1490</v>
      </c>
      <c r="F1036" s="2"/>
      <c r="G1036" s="2"/>
      <c r="H1036" s="2"/>
      <c r="I1036" s="2"/>
      <c r="J1036" s="2"/>
      <c r="K1036" s="2"/>
      <c r="L1036" s="2"/>
      <c r="M1036" s="2" t="s">
        <v>478</v>
      </c>
      <c r="N1036" s="2"/>
      <c r="O1036" s="2"/>
      <c r="P1036" s="2"/>
      <c r="Q1036" s="2"/>
      <c r="R1036" s="2"/>
      <c r="S1036" s="2" t="s">
        <v>478</v>
      </c>
      <c r="T1036" s="2" t="s">
        <v>483</v>
      </c>
      <c r="U1036" s="2"/>
      <c r="V1036"/>
      <c r="W1036"/>
      <c r="X1036" s="2"/>
      <c r="Y1036" s="2"/>
      <c r="Z1036" s="2"/>
      <c r="AA1036" s="2"/>
      <c r="AB1036" s="2"/>
      <c r="AC1036" s="2"/>
      <c r="AD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W1036" s="2" t="s">
        <v>478</v>
      </c>
      <c r="AX1036" s="2" t="s">
        <v>478</v>
      </c>
      <c r="BF1036" s="2" t="s">
        <v>478</v>
      </c>
      <c r="BT1036" s="2" t="s">
        <v>478</v>
      </c>
      <c r="CE1036" s="2" t="s">
        <v>478</v>
      </c>
    </row>
    <row r="1037" spans="1:43" ht="12.75">
      <c r="A1037" s="2"/>
      <c r="B1037" s="3" t="s">
        <v>1237</v>
      </c>
      <c r="C1037" s="3" t="s">
        <v>2507</v>
      </c>
      <c r="D1037" s="3" t="s">
        <v>1998</v>
      </c>
      <c r="E1037" s="3" t="s">
        <v>1098</v>
      </c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/>
      <c r="W1037"/>
      <c r="X1037" s="2"/>
      <c r="Y1037" s="2"/>
      <c r="Z1037" s="2"/>
      <c r="AA1037" s="2"/>
      <c r="AB1037" s="2"/>
      <c r="AC1037" s="2"/>
      <c r="AD1037" s="2"/>
      <c r="AE1037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Q1037"/>
    </row>
    <row r="1038" spans="1:58" ht="12.75">
      <c r="A1038" s="2"/>
      <c r="B1038" s="3" t="s">
        <v>1435</v>
      </c>
      <c r="C1038" s="3" t="s">
        <v>1605</v>
      </c>
      <c r="D1038" s="3" t="s">
        <v>1620</v>
      </c>
      <c r="E1038" s="3" t="s">
        <v>1490</v>
      </c>
      <c r="F1038" s="2"/>
      <c r="G1038" s="2"/>
      <c r="H1038" s="2"/>
      <c r="I1038" s="2"/>
      <c r="J1038" s="2"/>
      <c r="K1038" s="2"/>
      <c r="L1038" s="2"/>
      <c r="M1038" s="2" t="s">
        <v>478</v>
      </c>
      <c r="N1038" s="2"/>
      <c r="O1038" s="2"/>
      <c r="P1038" s="2"/>
      <c r="Q1038" s="2"/>
      <c r="R1038" s="2"/>
      <c r="S1038" s="2" t="s">
        <v>478</v>
      </c>
      <c r="T1038" s="2" t="s">
        <v>483</v>
      </c>
      <c r="U1038" s="2"/>
      <c r="V1038"/>
      <c r="W1038"/>
      <c r="X1038" s="2"/>
      <c r="Y1038" s="2"/>
      <c r="Z1038" s="2"/>
      <c r="AA1038" s="2"/>
      <c r="AB1038" s="2"/>
      <c r="AC1038" s="2"/>
      <c r="AD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 t="s">
        <v>478</v>
      </c>
      <c r="AU1038" s="2" t="s">
        <v>478</v>
      </c>
      <c r="BD1038" s="2" t="s">
        <v>478</v>
      </c>
      <c r="BF1038" s="2" t="s">
        <v>478</v>
      </c>
    </row>
    <row r="1039" spans="1:43" ht="12.75">
      <c r="A1039" s="2"/>
      <c r="B1039" s="3" t="s">
        <v>1369</v>
      </c>
      <c r="C1039" s="3" t="s">
        <v>488</v>
      </c>
      <c r="D1039" s="3" t="s">
        <v>1999</v>
      </c>
      <c r="E1039" s="3" t="s">
        <v>1490</v>
      </c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 t="s">
        <v>478</v>
      </c>
      <c r="T1039" s="2"/>
      <c r="U1039" s="2"/>
      <c r="V1039"/>
      <c r="W1039"/>
      <c r="X1039" s="2"/>
      <c r="Y1039" s="2"/>
      <c r="Z1039" s="2"/>
      <c r="AA1039" s="2"/>
      <c r="AB1039" s="2"/>
      <c r="AC1039" s="2"/>
      <c r="AD1039" s="2"/>
      <c r="AE1039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Q1039"/>
    </row>
    <row r="1040" spans="1:79" ht="12.75">
      <c r="A1040" s="2"/>
      <c r="B1040" s="3" t="s">
        <v>1731</v>
      </c>
      <c r="C1040" s="3" t="s">
        <v>1605</v>
      </c>
      <c r="D1040" s="3" t="s">
        <v>1999</v>
      </c>
      <c r="E1040" s="3" t="s">
        <v>1997</v>
      </c>
      <c r="F1040" s="2"/>
      <c r="G1040" s="2"/>
      <c r="H1040" s="2"/>
      <c r="I1040" s="2"/>
      <c r="J1040" s="2" t="s">
        <v>478</v>
      </c>
      <c r="K1040" s="2"/>
      <c r="L1040" s="2"/>
      <c r="M1040" s="2"/>
      <c r="N1040" s="2"/>
      <c r="O1040" s="2"/>
      <c r="P1040" s="2"/>
      <c r="Q1040" s="2"/>
      <c r="R1040" s="2"/>
      <c r="S1040" s="2"/>
      <c r="T1040" s="2" t="s">
        <v>480</v>
      </c>
      <c r="U1040" s="2"/>
      <c r="V1040"/>
      <c r="W1040"/>
      <c r="X1040" s="2"/>
      <c r="Y1040" s="2"/>
      <c r="Z1040" s="2"/>
      <c r="AA1040" s="2"/>
      <c r="AB1040" s="2"/>
      <c r="AC1040" s="2"/>
      <c r="AD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Q1040" s="2" t="s">
        <v>478</v>
      </c>
      <c r="AX1040" s="2" t="s">
        <v>478</v>
      </c>
      <c r="CA1040" s="2" t="s">
        <v>478</v>
      </c>
    </row>
    <row r="1041" spans="1:79" ht="12.75">
      <c r="A1041" s="2"/>
      <c r="B1041" s="3" t="s">
        <v>1731</v>
      </c>
      <c r="C1041" s="3" t="s">
        <v>1605</v>
      </c>
      <c r="D1041" s="3" t="s">
        <v>1999</v>
      </c>
      <c r="E1041" s="3" t="s">
        <v>1078</v>
      </c>
      <c r="F1041" s="2"/>
      <c r="G1041" s="2"/>
      <c r="H1041" s="2"/>
      <c r="I1041" s="2"/>
      <c r="J1041" s="2" t="s">
        <v>478</v>
      </c>
      <c r="K1041" s="2"/>
      <c r="L1041" s="2"/>
      <c r="M1041" s="2"/>
      <c r="N1041" s="2"/>
      <c r="O1041" s="2"/>
      <c r="P1041" s="2"/>
      <c r="Q1041" s="2"/>
      <c r="R1041" s="2"/>
      <c r="S1041" s="2"/>
      <c r="T1041" s="2" t="s">
        <v>480</v>
      </c>
      <c r="U1041" s="2"/>
      <c r="V1041"/>
      <c r="W1041"/>
      <c r="X1041" s="2"/>
      <c r="Y1041" s="2"/>
      <c r="Z1041" s="2"/>
      <c r="AA1041" s="2"/>
      <c r="AB1041" s="2"/>
      <c r="AC1041" s="2"/>
      <c r="AD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Q1041" s="2" t="s">
        <v>478</v>
      </c>
      <c r="AX1041" s="2" t="s">
        <v>478</v>
      </c>
      <c r="CA1041" s="2" t="s">
        <v>478</v>
      </c>
    </row>
    <row r="1042" spans="1:82" ht="12.75">
      <c r="A1042" s="2"/>
      <c r="B1042" s="3" t="s">
        <v>828</v>
      </c>
      <c r="C1042" s="3" t="s">
        <v>1605</v>
      </c>
      <c r="D1042" s="3" t="s">
        <v>1999</v>
      </c>
      <c r="E1042" s="3" t="s">
        <v>902</v>
      </c>
      <c r="F1042" s="2"/>
      <c r="G1042" s="2"/>
      <c r="H1042" s="2"/>
      <c r="I1042" s="2" t="s">
        <v>478</v>
      </c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 t="s">
        <v>481</v>
      </c>
      <c r="U1042" s="2"/>
      <c r="V1042"/>
      <c r="W1042"/>
      <c r="X1042" s="2"/>
      <c r="Y1042" s="2"/>
      <c r="Z1042" s="2"/>
      <c r="AA1042" s="2"/>
      <c r="AB1042" s="2"/>
      <c r="AC1042" s="2"/>
      <c r="AD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U1042" s="2" t="s">
        <v>478</v>
      </c>
      <c r="AZ1042" s="2" t="s">
        <v>478</v>
      </c>
      <c r="BB1042" s="2" t="s">
        <v>478</v>
      </c>
      <c r="BJ1042" s="2" t="s">
        <v>478</v>
      </c>
      <c r="CD1042" s="2" t="s">
        <v>478</v>
      </c>
    </row>
    <row r="1043" spans="1:43" ht="12.75">
      <c r="A1043" s="2"/>
      <c r="B1043" s="3" t="s">
        <v>1242</v>
      </c>
      <c r="C1043" s="3" t="s">
        <v>1630</v>
      </c>
      <c r="D1043" s="3" t="s">
        <v>1998</v>
      </c>
      <c r="E1043" s="3" t="s">
        <v>1490</v>
      </c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 t="s">
        <v>478</v>
      </c>
      <c r="T1043" s="2"/>
      <c r="U1043" s="2"/>
      <c r="V1043" s="2" t="s">
        <v>478</v>
      </c>
      <c r="X1043" s="2"/>
      <c r="Y1043" s="2"/>
      <c r="Z1043" s="2"/>
      <c r="AA1043" s="2"/>
      <c r="AB1043" s="2"/>
      <c r="AC1043" s="2"/>
      <c r="AD1043" s="2"/>
      <c r="AE1043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Q1043"/>
    </row>
    <row r="1044" spans="1:60" ht="12.75">
      <c r="A1044" s="2"/>
      <c r="B1044" s="6" t="s">
        <v>182</v>
      </c>
      <c r="C1044" s="6" t="s">
        <v>1605</v>
      </c>
      <c r="D1044" s="6" t="s">
        <v>1620</v>
      </c>
      <c r="E1044" s="6" t="s">
        <v>759</v>
      </c>
      <c r="F1044" s="7"/>
      <c r="G1044" s="7"/>
      <c r="H1044" s="7" t="s">
        <v>478</v>
      </c>
      <c r="I1044" s="7"/>
      <c r="J1044" s="7"/>
      <c r="K1044" s="7"/>
      <c r="L1044" s="7" t="s">
        <v>478</v>
      </c>
      <c r="M1044" s="7"/>
      <c r="N1044" s="7"/>
      <c r="O1044" s="7"/>
      <c r="P1044" s="7"/>
      <c r="Q1044" s="7"/>
      <c r="R1044" s="7"/>
      <c r="S1044" s="7" t="s">
        <v>478</v>
      </c>
      <c r="T1044" s="2" t="s">
        <v>483</v>
      </c>
      <c r="U1044" s="2"/>
      <c r="V1044" s="7"/>
      <c r="W1044" s="7"/>
      <c r="X1044" s="7"/>
      <c r="Y1044" s="7"/>
      <c r="Z1044" s="7"/>
      <c r="AA1044" s="7"/>
      <c r="AB1044" s="7"/>
      <c r="AC1044" s="7" t="s">
        <v>478</v>
      </c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 t="s">
        <v>478</v>
      </c>
      <c r="AR1044" s="2" t="s">
        <v>478</v>
      </c>
      <c r="AX1044" s="2" t="s">
        <v>478</v>
      </c>
      <c r="BD1044" s="2" t="s">
        <v>478</v>
      </c>
      <c r="BH1044" s="2" t="s">
        <v>478</v>
      </c>
    </row>
    <row r="1045" spans="1:60" ht="12.75">
      <c r="A1045" s="2"/>
      <c r="B1045" s="6" t="s">
        <v>183</v>
      </c>
      <c r="C1045" s="6" t="s">
        <v>1605</v>
      </c>
      <c r="D1045" s="6" t="s">
        <v>1620</v>
      </c>
      <c r="E1045" s="6" t="s">
        <v>759</v>
      </c>
      <c r="F1045" s="7"/>
      <c r="G1045" s="7"/>
      <c r="H1045" s="7" t="s">
        <v>478</v>
      </c>
      <c r="I1045" s="7"/>
      <c r="J1045" s="7"/>
      <c r="K1045" s="7"/>
      <c r="L1045" s="7" t="s">
        <v>478</v>
      </c>
      <c r="M1045" s="7"/>
      <c r="N1045" s="7"/>
      <c r="O1045" s="7"/>
      <c r="P1045" s="7"/>
      <c r="Q1045" s="7"/>
      <c r="R1045" s="7"/>
      <c r="S1045" s="7" t="s">
        <v>478</v>
      </c>
      <c r="T1045" s="2" t="s">
        <v>483</v>
      </c>
      <c r="U1045" s="2"/>
      <c r="V1045" s="7"/>
      <c r="W1045" s="7"/>
      <c r="X1045" s="7"/>
      <c r="Y1045" s="7"/>
      <c r="Z1045" s="7"/>
      <c r="AA1045" s="7"/>
      <c r="AB1045" s="7"/>
      <c r="AC1045" s="7" t="s">
        <v>478</v>
      </c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 t="s">
        <v>478</v>
      </c>
      <c r="AR1045" s="2" t="s">
        <v>478</v>
      </c>
      <c r="AX1045" s="2" t="s">
        <v>478</v>
      </c>
      <c r="BD1045" s="2" t="s">
        <v>478</v>
      </c>
      <c r="BH1045" s="2" t="s">
        <v>478</v>
      </c>
    </row>
    <row r="1046" spans="1:64" ht="12.75">
      <c r="A1046" s="2"/>
      <c r="B1046" s="3" t="s">
        <v>1554</v>
      </c>
      <c r="C1046" s="3" t="s">
        <v>1605</v>
      </c>
      <c r="D1046" s="3" t="s">
        <v>1620</v>
      </c>
      <c r="E1046" s="3" t="s">
        <v>1595</v>
      </c>
      <c r="F1046" s="2"/>
      <c r="G1046" s="2"/>
      <c r="H1046" s="2"/>
      <c r="I1046" s="2"/>
      <c r="J1046" s="2"/>
      <c r="K1046" s="2"/>
      <c r="L1046" s="2" t="s">
        <v>478</v>
      </c>
      <c r="M1046" s="2"/>
      <c r="N1046" s="2"/>
      <c r="O1046" s="2"/>
      <c r="P1046" s="2"/>
      <c r="Q1046" s="2"/>
      <c r="R1046" s="2"/>
      <c r="S1046" s="2" t="s">
        <v>478</v>
      </c>
      <c r="T1046" s="2" t="s">
        <v>483</v>
      </c>
      <c r="U1046" s="2"/>
      <c r="V1046"/>
      <c r="W1046"/>
      <c r="X1046" s="2"/>
      <c r="Y1046" s="2"/>
      <c r="Z1046" s="2"/>
      <c r="AA1046" s="2"/>
      <c r="AB1046" s="2"/>
      <c r="AC1046" s="2"/>
      <c r="AD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 t="s">
        <v>478</v>
      </c>
      <c r="AR1046" s="2" t="s">
        <v>478</v>
      </c>
      <c r="AY1046" s="2" t="s">
        <v>478</v>
      </c>
      <c r="BA1046" s="2" t="s">
        <v>478</v>
      </c>
      <c r="BL1046" s="2" t="s">
        <v>478</v>
      </c>
    </row>
    <row r="1047" spans="1:43" ht="12.75">
      <c r="A1047" s="2"/>
      <c r="B1047" s="3" t="s">
        <v>1528</v>
      </c>
      <c r="C1047" s="3" t="s">
        <v>2416</v>
      </c>
      <c r="D1047" s="3" t="s">
        <v>1998</v>
      </c>
      <c r="E1047" s="3" t="s">
        <v>1595</v>
      </c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 t="s">
        <v>478</v>
      </c>
      <c r="T1047" s="2"/>
      <c r="U1047" s="2"/>
      <c r="V1047"/>
      <c r="W1047"/>
      <c r="X1047" s="2"/>
      <c r="Y1047" s="2"/>
      <c r="Z1047" s="2" t="s">
        <v>478</v>
      </c>
      <c r="AA1047" s="2"/>
      <c r="AB1047" s="2"/>
      <c r="AC1047" s="2"/>
      <c r="AD1047" s="2" t="s">
        <v>478</v>
      </c>
      <c r="AE1047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Q1047"/>
    </row>
    <row r="1048" spans="1:83" ht="12.75">
      <c r="A1048" s="2"/>
      <c r="B1048" s="3" t="s">
        <v>1436</v>
      </c>
      <c r="C1048" s="3" t="s">
        <v>1605</v>
      </c>
      <c r="D1048" s="3" t="s">
        <v>1998</v>
      </c>
      <c r="E1048" s="3" t="s">
        <v>1490</v>
      </c>
      <c r="F1048" s="2"/>
      <c r="G1048" s="2"/>
      <c r="H1048" s="2"/>
      <c r="I1048" s="2"/>
      <c r="J1048" s="2"/>
      <c r="K1048" s="2"/>
      <c r="L1048" s="2"/>
      <c r="M1048" s="2" t="s">
        <v>478</v>
      </c>
      <c r="N1048" s="2"/>
      <c r="O1048" s="2"/>
      <c r="P1048" s="2"/>
      <c r="Q1048" s="2"/>
      <c r="R1048" s="2"/>
      <c r="S1048" s="2" t="s">
        <v>478</v>
      </c>
      <c r="T1048" s="2" t="s">
        <v>483</v>
      </c>
      <c r="U1048" s="2"/>
      <c r="V1048"/>
      <c r="W1048"/>
      <c r="X1048" s="2"/>
      <c r="Y1048" s="2"/>
      <c r="Z1048" s="2"/>
      <c r="AA1048" s="2"/>
      <c r="AB1048" s="2"/>
      <c r="AC1048" s="2"/>
      <c r="AD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V1048" s="2" t="s">
        <v>478</v>
      </c>
      <c r="AW1048" s="2" t="s">
        <v>478</v>
      </c>
      <c r="BL1048" s="2" t="s">
        <v>478</v>
      </c>
      <c r="BO1048" s="2" t="s">
        <v>478</v>
      </c>
      <c r="BT1048" s="2" t="s">
        <v>478</v>
      </c>
      <c r="CE1048" s="2" t="s">
        <v>478</v>
      </c>
    </row>
    <row r="1049" spans="1:87" ht="12.75">
      <c r="A1049" s="2"/>
      <c r="B1049" s="3" t="s">
        <v>1417</v>
      </c>
      <c r="C1049" s="3" t="s">
        <v>1605</v>
      </c>
      <c r="D1049" s="3" t="s">
        <v>1998</v>
      </c>
      <c r="E1049" s="3" t="s">
        <v>1490</v>
      </c>
      <c r="F1049" s="2"/>
      <c r="G1049" s="2"/>
      <c r="H1049" s="2"/>
      <c r="I1049" s="2"/>
      <c r="J1049" s="2" t="s">
        <v>478</v>
      </c>
      <c r="K1049" s="2"/>
      <c r="L1049" s="2"/>
      <c r="M1049" s="2"/>
      <c r="N1049" s="2"/>
      <c r="O1049" s="2"/>
      <c r="P1049" s="2"/>
      <c r="Q1049" s="2"/>
      <c r="R1049" s="2"/>
      <c r="S1049" s="2" t="s">
        <v>478</v>
      </c>
      <c r="T1049" s="2" t="s">
        <v>483</v>
      </c>
      <c r="U1049" s="2"/>
      <c r="V1049"/>
      <c r="W1049"/>
      <c r="X1049" s="2"/>
      <c r="Y1049" s="2"/>
      <c r="Z1049" s="2"/>
      <c r="AA1049" s="2"/>
      <c r="AB1049" s="2"/>
      <c r="AC1049" s="2"/>
      <c r="AD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U1049" s="2" t="s">
        <v>478</v>
      </c>
      <c r="AW1049" s="2" t="s">
        <v>478</v>
      </c>
      <c r="BW1049" s="2" t="s">
        <v>478</v>
      </c>
      <c r="CE1049" s="2" t="s">
        <v>478</v>
      </c>
      <c r="CI1049" s="2" t="s">
        <v>478</v>
      </c>
    </row>
    <row r="1050" spans="1:43" ht="12.75">
      <c r="A1050" s="2"/>
      <c r="B1050" s="3" t="s">
        <v>249</v>
      </c>
      <c r="C1050" s="3" t="s">
        <v>1630</v>
      </c>
      <c r="D1050" s="3" t="s">
        <v>1998</v>
      </c>
      <c r="E1050" s="3" t="s">
        <v>420</v>
      </c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 t="s">
        <v>478</v>
      </c>
      <c r="X1050" s="2"/>
      <c r="Y1050" s="2"/>
      <c r="Z1050" s="2"/>
      <c r="AA1050" s="2"/>
      <c r="AB1050" s="2"/>
      <c r="AC1050" s="2"/>
      <c r="AD1050" s="2"/>
      <c r="AE1050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Q1050"/>
    </row>
    <row r="1051" spans="1:43" ht="12.75">
      <c r="A1051" s="2"/>
      <c r="B1051" s="3" t="s">
        <v>250</v>
      </c>
      <c r="C1051" s="3" t="s">
        <v>1630</v>
      </c>
      <c r="D1051" s="3" t="s">
        <v>1999</v>
      </c>
      <c r="E1051" s="3" t="s">
        <v>420</v>
      </c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 t="s">
        <v>478</v>
      </c>
      <c r="W1051" s="2" t="s">
        <v>478</v>
      </c>
      <c r="X1051" s="2"/>
      <c r="Y1051" s="2"/>
      <c r="Z1051" s="2"/>
      <c r="AA1051" s="2"/>
      <c r="AB1051" s="2"/>
      <c r="AC1051" s="2"/>
      <c r="AD1051" s="2"/>
      <c r="AE1051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Q1051"/>
    </row>
    <row r="1052" spans="1:76" ht="12.75">
      <c r="A1052" s="2"/>
      <c r="B1052" s="3" t="s">
        <v>2489</v>
      </c>
      <c r="C1052" s="3" t="s">
        <v>1605</v>
      </c>
      <c r="D1052" s="3" t="s">
        <v>1999</v>
      </c>
      <c r="E1052" s="3" t="s">
        <v>1718</v>
      </c>
      <c r="F1052" s="2"/>
      <c r="G1052" s="2"/>
      <c r="H1052" s="2"/>
      <c r="I1052" s="2"/>
      <c r="J1052" s="2" t="s">
        <v>478</v>
      </c>
      <c r="K1052" s="2"/>
      <c r="L1052" s="2"/>
      <c r="M1052" s="2"/>
      <c r="N1052" s="2"/>
      <c r="O1052" s="2"/>
      <c r="P1052" s="2"/>
      <c r="Q1052" s="2"/>
      <c r="R1052" s="2"/>
      <c r="S1052" s="2"/>
      <c r="T1052" s="2" t="s">
        <v>480</v>
      </c>
      <c r="U1052" s="2"/>
      <c r="V1052"/>
      <c r="W1052"/>
      <c r="X1052" s="2"/>
      <c r="Y1052" s="2"/>
      <c r="Z1052" s="2"/>
      <c r="AA1052" s="2"/>
      <c r="AB1052" s="2"/>
      <c r="AC1052" s="2"/>
      <c r="AD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W1052" s="2" t="s">
        <v>478</v>
      </c>
      <c r="BX1052" s="2" t="s">
        <v>478</v>
      </c>
    </row>
    <row r="1053" spans="1:43" ht="12.75">
      <c r="A1053" s="2"/>
      <c r="B1053" s="3" t="s">
        <v>647</v>
      </c>
      <c r="C1053" s="3" t="s">
        <v>1630</v>
      </c>
      <c r="D1053" s="3" t="s">
        <v>1620</v>
      </c>
      <c r="E1053" s="3" t="s">
        <v>769</v>
      </c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 t="s">
        <v>478</v>
      </c>
      <c r="W1053" s="2" t="s">
        <v>478</v>
      </c>
      <c r="X1053" s="2"/>
      <c r="Y1053" s="2"/>
      <c r="Z1053" s="2"/>
      <c r="AA1053" s="2"/>
      <c r="AB1053" s="2"/>
      <c r="AC1053" s="2"/>
      <c r="AD1053" s="2"/>
      <c r="AE1053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Q1053"/>
    </row>
    <row r="1054" spans="1:43" ht="12.75">
      <c r="A1054" s="2"/>
      <c r="B1054" s="3" t="s">
        <v>647</v>
      </c>
      <c r="C1054" s="3" t="s">
        <v>1630</v>
      </c>
      <c r="D1054" s="3" t="s">
        <v>1491</v>
      </c>
      <c r="E1054" s="3" t="s">
        <v>1490</v>
      </c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 t="s">
        <v>478</v>
      </c>
      <c r="T1054" s="2"/>
      <c r="U1054" s="2"/>
      <c r="V1054" s="2" t="s">
        <v>478</v>
      </c>
      <c r="W1054" s="2" t="s">
        <v>478</v>
      </c>
      <c r="X1054" s="2"/>
      <c r="Y1054" s="2"/>
      <c r="Z1054" s="2"/>
      <c r="AA1054" s="2"/>
      <c r="AB1054" s="2"/>
      <c r="AC1054" s="2"/>
      <c r="AD1054" s="2"/>
      <c r="AE1054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Q1054"/>
    </row>
    <row r="1055" spans="1:43" ht="12.75">
      <c r="A1055" s="2"/>
      <c r="B1055" s="3" t="s">
        <v>2490</v>
      </c>
      <c r="C1055" s="3" t="s">
        <v>1601</v>
      </c>
      <c r="D1055" s="3" t="s">
        <v>1999</v>
      </c>
      <c r="E1055" s="3" t="s">
        <v>1718</v>
      </c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/>
      <c r="W1055"/>
      <c r="X1055" s="2"/>
      <c r="Y1055" s="2"/>
      <c r="Z1055" s="2" t="s">
        <v>478</v>
      </c>
      <c r="AA1055" s="2"/>
      <c r="AB1055" s="2"/>
      <c r="AC1055" s="2"/>
      <c r="AD1055" s="2"/>
      <c r="AE1055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Q1055"/>
    </row>
    <row r="1056" spans="1:43" ht="12.75">
      <c r="A1056" s="2"/>
      <c r="B1056" s="3" t="s">
        <v>1393</v>
      </c>
      <c r="C1056" s="3" t="s">
        <v>1603</v>
      </c>
      <c r="D1056" s="3" t="s">
        <v>1999</v>
      </c>
      <c r="E1056" s="3" t="s">
        <v>1490</v>
      </c>
      <c r="F1056" s="2"/>
      <c r="G1056" s="2"/>
      <c r="H1056" s="2"/>
      <c r="I1056" s="2"/>
      <c r="J1056" s="2" t="s">
        <v>478</v>
      </c>
      <c r="K1056" s="2"/>
      <c r="L1056" s="2"/>
      <c r="M1056" s="2"/>
      <c r="N1056" s="2"/>
      <c r="O1056" s="2"/>
      <c r="P1056" s="2"/>
      <c r="Q1056" s="2"/>
      <c r="R1056" s="2"/>
      <c r="S1056" s="2" t="s">
        <v>478</v>
      </c>
      <c r="T1056" s="2" t="s">
        <v>483</v>
      </c>
      <c r="U1056" s="2">
        <v>35</v>
      </c>
      <c r="V1056"/>
      <c r="W1056" s="2" t="s">
        <v>478</v>
      </c>
      <c r="X1056" s="2"/>
      <c r="Y1056" s="2"/>
      <c r="Z1056" s="2"/>
      <c r="AA1056" s="2"/>
      <c r="AB1056" s="2"/>
      <c r="AC1056" s="2"/>
      <c r="AD1056" s="2"/>
      <c r="AE1056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Q1056"/>
    </row>
    <row r="1057" spans="1:43" ht="12.75">
      <c r="A1057" s="2"/>
      <c r="B1057" s="3" t="s">
        <v>2153</v>
      </c>
      <c r="C1057" s="3" t="s">
        <v>1615</v>
      </c>
      <c r="D1057" s="3" t="s">
        <v>1999</v>
      </c>
      <c r="E1057" s="3" t="s">
        <v>2389</v>
      </c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/>
      <c r="W1057"/>
      <c r="X1057" s="2"/>
      <c r="Y1057" s="2"/>
      <c r="Z1057" s="2"/>
      <c r="AA1057" s="2"/>
      <c r="AB1057" s="2"/>
      <c r="AC1057" s="2"/>
      <c r="AD1057" s="2"/>
      <c r="AE1057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Q1057"/>
    </row>
    <row r="1058" spans="1:76" ht="12.75">
      <c r="A1058" s="2"/>
      <c r="B1058" s="6" t="s">
        <v>2211</v>
      </c>
      <c r="C1058" s="6" t="s">
        <v>1605</v>
      </c>
      <c r="D1058" s="6" t="s">
        <v>1620</v>
      </c>
      <c r="E1058" s="6" t="s">
        <v>1026</v>
      </c>
      <c r="F1058" s="2"/>
      <c r="G1058" s="2"/>
      <c r="H1058" s="2"/>
      <c r="I1058" s="2"/>
      <c r="J1058" s="2" t="s">
        <v>478</v>
      </c>
      <c r="K1058" s="2"/>
      <c r="L1058" s="2"/>
      <c r="M1058" s="2"/>
      <c r="N1058" s="2"/>
      <c r="O1058" s="2"/>
      <c r="P1058" s="2"/>
      <c r="Q1058" s="2"/>
      <c r="R1058" s="2"/>
      <c r="S1058" s="2"/>
      <c r="T1058" s="2" t="s">
        <v>480</v>
      </c>
      <c r="U1058" s="2"/>
      <c r="X1058" s="2" t="s">
        <v>478</v>
      </c>
      <c r="Y1058" s="2"/>
      <c r="Z1058" s="2"/>
      <c r="AA1058" s="2" t="s">
        <v>478</v>
      </c>
      <c r="AB1058" s="2"/>
      <c r="AC1058" s="2"/>
      <c r="AD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 t="s">
        <v>478</v>
      </c>
      <c r="AW1058" s="2" t="s">
        <v>478</v>
      </c>
      <c r="BD1058" s="2" t="s">
        <v>478</v>
      </c>
      <c r="BT1058" s="2" t="s">
        <v>478</v>
      </c>
      <c r="BX1058" s="2" t="s">
        <v>478</v>
      </c>
    </row>
    <row r="1059" spans="1:43" ht="12.75">
      <c r="A1059" s="2"/>
      <c r="B1059" s="3" t="s">
        <v>967</v>
      </c>
      <c r="C1059" s="3" t="s">
        <v>2416</v>
      </c>
      <c r="D1059" s="3" t="s">
        <v>1999</v>
      </c>
      <c r="E1059" s="3" t="s">
        <v>925</v>
      </c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/>
      <c r="W1059"/>
      <c r="X1059" s="2"/>
      <c r="Y1059" s="2"/>
      <c r="Z1059" s="2"/>
      <c r="AA1059" s="2"/>
      <c r="AB1059" s="2"/>
      <c r="AC1059" s="2"/>
      <c r="AD1059" s="2"/>
      <c r="AE1059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Q1059"/>
    </row>
    <row r="1060" spans="1:41" ht="12.75">
      <c r="A1060" s="2"/>
      <c r="B1060" s="6" t="s">
        <v>2212</v>
      </c>
      <c r="C1060" s="6" t="s">
        <v>1630</v>
      </c>
      <c r="D1060" s="6" t="s">
        <v>1998</v>
      </c>
      <c r="E1060" s="6" t="s">
        <v>1026</v>
      </c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 t="s">
        <v>478</v>
      </c>
      <c r="W1060" s="2" t="s">
        <v>478</v>
      </c>
      <c r="X1060" s="2"/>
      <c r="Y1060" s="2"/>
      <c r="Z1060" s="2"/>
      <c r="AA1060" s="2"/>
      <c r="AB1060" s="2"/>
      <c r="AC1060" s="2"/>
      <c r="AD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</row>
    <row r="1061" spans="1:43" ht="12.75">
      <c r="A1061" s="2"/>
      <c r="B1061" s="3" t="s">
        <v>2043</v>
      </c>
      <c r="C1061" s="3" t="s">
        <v>1630</v>
      </c>
      <c r="D1061" s="3" t="s">
        <v>1620</v>
      </c>
      <c r="E1061" s="3" t="s">
        <v>2119</v>
      </c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 t="s">
        <v>478</v>
      </c>
      <c r="X1061" s="2"/>
      <c r="Y1061" s="2"/>
      <c r="Z1061" s="2"/>
      <c r="AA1061" s="2"/>
      <c r="AB1061" s="2"/>
      <c r="AC1061" s="2"/>
      <c r="AD1061" s="2"/>
      <c r="AE1061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Q1061"/>
    </row>
    <row r="1062" spans="1:43" ht="12.75">
      <c r="A1062" s="2"/>
      <c r="B1062" s="3" t="s">
        <v>251</v>
      </c>
      <c r="C1062" s="3" t="s">
        <v>1601</v>
      </c>
      <c r="D1062" s="3" t="s">
        <v>1999</v>
      </c>
      <c r="E1062" s="3" t="s">
        <v>420</v>
      </c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/>
      <c r="W1062"/>
      <c r="X1062" s="2"/>
      <c r="Y1062" s="2"/>
      <c r="Z1062" s="2"/>
      <c r="AA1062" s="2"/>
      <c r="AB1062" s="2"/>
      <c r="AC1062" s="2"/>
      <c r="AD1062" s="2"/>
      <c r="AE106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Q1062"/>
    </row>
    <row r="1063" spans="1:43" ht="12.75">
      <c r="A1063" s="2"/>
      <c r="B1063" s="3" t="s">
        <v>2593</v>
      </c>
      <c r="C1063" s="3" t="s">
        <v>2594</v>
      </c>
      <c r="D1063" s="3" t="s">
        <v>1619</v>
      </c>
      <c r="E1063" s="3" t="s">
        <v>13</v>
      </c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/>
      <c r="W1063"/>
      <c r="X1063" s="2"/>
      <c r="Y1063" s="2"/>
      <c r="Z1063" s="2"/>
      <c r="AA1063" s="2"/>
      <c r="AB1063" s="2"/>
      <c r="AC1063" s="2"/>
      <c r="AD1063" s="2"/>
      <c r="AE1063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Q1063"/>
    </row>
    <row r="1064" spans="1:43" ht="12.75">
      <c r="A1064" s="2"/>
      <c r="B1064" s="3" t="s">
        <v>0</v>
      </c>
      <c r="C1064" s="3" t="s">
        <v>1630</v>
      </c>
      <c r="D1064" s="3" t="s">
        <v>1619</v>
      </c>
      <c r="E1064" s="3" t="s">
        <v>13</v>
      </c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 t="s">
        <v>478</v>
      </c>
      <c r="W1064" s="2" t="s">
        <v>478</v>
      </c>
      <c r="X1064" s="2"/>
      <c r="Y1064" s="2"/>
      <c r="Z1064" s="2"/>
      <c r="AA1064" s="2"/>
      <c r="AB1064" s="2"/>
      <c r="AC1064" s="2"/>
      <c r="AD1064" s="2"/>
      <c r="AE1064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Q1064"/>
    </row>
    <row r="1065" spans="1:43" ht="12.75">
      <c r="A1065" s="2"/>
      <c r="B1065" s="3" t="s">
        <v>1504</v>
      </c>
      <c r="C1065" s="3" t="s">
        <v>1695</v>
      </c>
      <c r="D1065" s="3" t="s">
        <v>1999</v>
      </c>
      <c r="E1065" s="3" t="s">
        <v>1595</v>
      </c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 t="s">
        <v>478</v>
      </c>
      <c r="T1065" s="2"/>
      <c r="U1065" s="2"/>
      <c r="V1065"/>
      <c r="W1065"/>
      <c r="X1065" s="2"/>
      <c r="Y1065" s="2"/>
      <c r="Z1065" s="2"/>
      <c r="AA1065" s="2"/>
      <c r="AB1065" s="2"/>
      <c r="AC1065" s="2"/>
      <c r="AD1065" s="2"/>
      <c r="AE1065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Q1065"/>
    </row>
    <row r="1066" spans="1:43" ht="12.75">
      <c r="A1066" s="2"/>
      <c r="B1066" s="3" t="s">
        <v>1516</v>
      </c>
      <c r="C1066" s="3" t="s">
        <v>488</v>
      </c>
      <c r="D1066" s="3" t="s">
        <v>1620</v>
      </c>
      <c r="E1066" s="3" t="s">
        <v>1595</v>
      </c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 t="s">
        <v>478</v>
      </c>
      <c r="T1066" s="2"/>
      <c r="U1066" s="2"/>
      <c r="V1066"/>
      <c r="W1066"/>
      <c r="X1066" s="2"/>
      <c r="Y1066" s="2"/>
      <c r="Z1066" s="2"/>
      <c r="AA1066" s="2"/>
      <c r="AB1066" s="2"/>
      <c r="AC1066" s="2"/>
      <c r="AD1066" s="2"/>
      <c r="AE1066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Q1066"/>
    </row>
    <row r="1067" spans="1:43" ht="12.75">
      <c r="A1067" s="2"/>
      <c r="B1067" s="3" t="s">
        <v>1513</v>
      </c>
      <c r="C1067" s="3" t="s">
        <v>77</v>
      </c>
      <c r="D1067" s="3" t="s">
        <v>1620</v>
      </c>
      <c r="E1067" s="3" t="s">
        <v>1595</v>
      </c>
      <c r="F1067" s="2"/>
      <c r="G1067" s="2"/>
      <c r="H1067" s="2"/>
      <c r="I1067" s="2"/>
      <c r="J1067" s="2"/>
      <c r="K1067" s="2"/>
      <c r="L1067" s="2" t="s">
        <v>478</v>
      </c>
      <c r="M1067" s="2"/>
      <c r="N1067" s="2"/>
      <c r="O1067" s="2"/>
      <c r="P1067" s="2"/>
      <c r="Q1067" s="2"/>
      <c r="R1067" s="2"/>
      <c r="S1067" s="2" t="s">
        <v>478</v>
      </c>
      <c r="T1067" s="2" t="s">
        <v>483</v>
      </c>
      <c r="U1067" s="2"/>
      <c r="V1067"/>
      <c r="W1067"/>
      <c r="X1067" s="2"/>
      <c r="Y1067" s="2"/>
      <c r="Z1067" s="2"/>
      <c r="AA1067" s="2"/>
      <c r="AB1067" s="2"/>
      <c r="AC1067" s="2"/>
      <c r="AD1067" s="2"/>
      <c r="AE1067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 t="s">
        <v>478</v>
      </c>
      <c r="AQ1067"/>
    </row>
    <row r="1068" spans="1:43" ht="12.75">
      <c r="A1068" s="2"/>
      <c r="B1068" s="3" t="s">
        <v>1505</v>
      </c>
      <c r="C1068" s="3" t="s">
        <v>1695</v>
      </c>
      <c r="D1068" s="3" t="s">
        <v>1620</v>
      </c>
      <c r="E1068" s="3" t="s">
        <v>1595</v>
      </c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 t="s">
        <v>478</v>
      </c>
      <c r="T1068" s="2"/>
      <c r="U1068" s="2"/>
      <c r="V1068"/>
      <c r="W1068"/>
      <c r="X1068" s="2"/>
      <c r="Y1068" s="2"/>
      <c r="Z1068" s="2"/>
      <c r="AA1068" s="2"/>
      <c r="AB1068" s="2"/>
      <c r="AC1068" s="2"/>
      <c r="AD1068" s="2"/>
      <c r="AE1068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Q1068"/>
    </row>
    <row r="1069" spans="1:43" ht="12.75">
      <c r="A1069" s="2"/>
      <c r="B1069" s="3" t="s">
        <v>2154</v>
      </c>
      <c r="C1069" s="3" t="s">
        <v>2151</v>
      </c>
      <c r="D1069" s="3" t="s">
        <v>1999</v>
      </c>
      <c r="E1069" s="3" t="s">
        <v>2389</v>
      </c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/>
      <c r="W1069"/>
      <c r="X1069" s="2"/>
      <c r="Y1069" s="2"/>
      <c r="Z1069" s="2"/>
      <c r="AA1069" s="2"/>
      <c r="AB1069" s="2"/>
      <c r="AC1069" s="2"/>
      <c r="AD1069" s="2"/>
      <c r="AE1069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Q1069"/>
    </row>
    <row r="1070" spans="1:43" ht="12.75">
      <c r="A1070" s="2"/>
      <c r="B1070" s="3" t="s">
        <v>1144</v>
      </c>
      <c r="C1070" s="3" t="s">
        <v>1603</v>
      </c>
      <c r="D1070" s="3" t="s">
        <v>1999</v>
      </c>
      <c r="E1070" s="3" t="s">
        <v>1098</v>
      </c>
      <c r="F1070" s="2" t="s">
        <v>478</v>
      </c>
      <c r="G1070" s="2" t="s">
        <v>478</v>
      </c>
      <c r="H1070" s="2" t="s">
        <v>478</v>
      </c>
      <c r="I1070" s="2" t="s">
        <v>478</v>
      </c>
      <c r="J1070" s="2" t="s">
        <v>478</v>
      </c>
      <c r="K1070" s="2" t="s">
        <v>478</v>
      </c>
      <c r="L1070" s="2" t="s">
        <v>478</v>
      </c>
      <c r="M1070" s="2" t="s">
        <v>478</v>
      </c>
      <c r="N1070" s="2" t="s">
        <v>478</v>
      </c>
      <c r="O1070" s="2" t="s">
        <v>478</v>
      </c>
      <c r="P1070" s="2" t="s">
        <v>478</v>
      </c>
      <c r="Q1070" s="2" t="s">
        <v>478</v>
      </c>
      <c r="R1070" s="2" t="s">
        <v>478</v>
      </c>
      <c r="S1070" s="2"/>
      <c r="T1070" s="2" t="s">
        <v>480</v>
      </c>
      <c r="U1070" s="2">
        <v>40</v>
      </c>
      <c r="V1070" s="2" t="s">
        <v>478</v>
      </c>
      <c r="W1070"/>
      <c r="X1070" s="2"/>
      <c r="Y1070" s="2"/>
      <c r="Z1070" s="2"/>
      <c r="AA1070" s="2"/>
      <c r="AB1070" s="2"/>
      <c r="AC1070" s="2"/>
      <c r="AD1070" s="2"/>
      <c r="AE1070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Q1070"/>
    </row>
    <row r="1071" spans="1:85" ht="12.75">
      <c r="A1071" s="2"/>
      <c r="B1071" s="3" t="s">
        <v>156</v>
      </c>
      <c r="C1071" s="3" t="s">
        <v>1605</v>
      </c>
      <c r="D1071" s="3" t="s">
        <v>1620</v>
      </c>
      <c r="E1071" s="3" t="s">
        <v>1595</v>
      </c>
      <c r="F1071" s="2"/>
      <c r="G1071" s="2"/>
      <c r="H1071" s="2"/>
      <c r="I1071" s="2"/>
      <c r="J1071" s="2" t="s">
        <v>478</v>
      </c>
      <c r="K1071" s="2"/>
      <c r="L1071" s="2"/>
      <c r="M1071" s="2"/>
      <c r="N1071" s="2"/>
      <c r="O1071" s="2"/>
      <c r="P1071" s="2" t="s">
        <v>478</v>
      </c>
      <c r="Q1071" s="2"/>
      <c r="R1071" s="2"/>
      <c r="S1071" s="2" t="s">
        <v>478</v>
      </c>
      <c r="T1071" s="2" t="s">
        <v>483</v>
      </c>
      <c r="U1071" s="2"/>
      <c r="V1071"/>
      <c r="W1071"/>
      <c r="X1071" s="2"/>
      <c r="Y1071" s="2"/>
      <c r="Z1071" s="2"/>
      <c r="AA1071" s="2"/>
      <c r="AB1071" s="2"/>
      <c r="AC1071" s="2"/>
      <c r="AD1071" s="2"/>
      <c r="AF1071" s="2"/>
      <c r="AG1071" s="2"/>
      <c r="AH1071" s="2" t="s">
        <v>478</v>
      </c>
      <c r="AI1071" s="2"/>
      <c r="AJ1071" s="2"/>
      <c r="AK1071" s="2"/>
      <c r="AL1071" s="2"/>
      <c r="AM1071" s="2"/>
      <c r="AN1071" s="2"/>
      <c r="AO1071" s="2"/>
      <c r="AP1071" s="2" t="s">
        <v>478</v>
      </c>
      <c r="AQ1071" s="2" t="s">
        <v>478</v>
      </c>
      <c r="AU1071" s="2" t="s">
        <v>478</v>
      </c>
      <c r="CG1071" s="2" t="s">
        <v>478</v>
      </c>
    </row>
    <row r="1072" spans="1:85" ht="12.75">
      <c r="A1072" s="2"/>
      <c r="B1072" s="3" t="s">
        <v>157</v>
      </c>
      <c r="C1072" s="3" t="s">
        <v>1605</v>
      </c>
      <c r="D1072" s="3" t="s">
        <v>1620</v>
      </c>
      <c r="E1072" s="3" t="s">
        <v>1595</v>
      </c>
      <c r="F1072" s="2"/>
      <c r="G1072" s="2"/>
      <c r="H1072" s="2"/>
      <c r="I1072" s="2"/>
      <c r="J1072" s="2" t="s">
        <v>478</v>
      </c>
      <c r="K1072" s="2"/>
      <c r="L1072" s="2"/>
      <c r="M1072" s="2"/>
      <c r="N1072" s="2"/>
      <c r="O1072" s="2"/>
      <c r="P1072" s="2" t="s">
        <v>478</v>
      </c>
      <c r="Q1072" s="2"/>
      <c r="R1072" s="2"/>
      <c r="S1072" s="2" t="s">
        <v>478</v>
      </c>
      <c r="T1072" s="2" t="s">
        <v>483</v>
      </c>
      <c r="U1072" s="2"/>
      <c r="V1072"/>
      <c r="W1072"/>
      <c r="X1072" s="2"/>
      <c r="Y1072" s="2"/>
      <c r="Z1072" s="2"/>
      <c r="AA1072" s="2"/>
      <c r="AB1072" s="2"/>
      <c r="AC1072" s="2"/>
      <c r="AD1072" s="2"/>
      <c r="AF1072" s="2"/>
      <c r="AG1072" s="2"/>
      <c r="AH1072" s="2" t="s">
        <v>478</v>
      </c>
      <c r="AI1072" s="2"/>
      <c r="AJ1072" s="2"/>
      <c r="AK1072" s="2"/>
      <c r="AL1072" s="2"/>
      <c r="AM1072" s="2"/>
      <c r="AN1072" s="2"/>
      <c r="AO1072" s="2"/>
      <c r="AP1072" s="2" t="s">
        <v>478</v>
      </c>
      <c r="AQ1072" s="2" t="s">
        <v>478</v>
      </c>
      <c r="AT1072" s="2" t="s">
        <v>478</v>
      </c>
      <c r="CG1072" s="2" t="s">
        <v>478</v>
      </c>
    </row>
    <row r="1073" spans="1:87" ht="12.75">
      <c r="A1073" s="2"/>
      <c r="B1073" s="3" t="s">
        <v>252</v>
      </c>
      <c r="C1073" s="3" t="s">
        <v>1605</v>
      </c>
      <c r="D1073" s="3" t="s">
        <v>1999</v>
      </c>
      <c r="E1073" s="3" t="s">
        <v>420</v>
      </c>
      <c r="F1073" s="2"/>
      <c r="G1073" s="2"/>
      <c r="H1073" s="2" t="s">
        <v>478</v>
      </c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 t="s">
        <v>480</v>
      </c>
      <c r="U1073" s="2"/>
      <c r="V1073"/>
      <c r="W1073"/>
      <c r="X1073" s="2"/>
      <c r="Y1073" s="2"/>
      <c r="Z1073" s="2"/>
      <c r="AA1073" s="2"/>
      <c r="AB1073" s="2"/>
      <c r="AC1073" s="2"/>
      <c r="AD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 t="s">
        <v>478</v>
      </c>
      <c r="AT1073" s="2" t="s">
        <v>478</v>
      </c>
      <c r="AX1073" s="2" t="s">
        <v>478</v>
      </c>
      <c r="BQ1073" s="2" t="s">
        <v>478</v>
      </c>
      <c r="BX1073" s="2" t="s">
        <v>478</v>
      </c>
      <c r="CI1073" s="2" t="s">
        <v>478</v>
      </c>
    </row>
    <row r="1074" spans="1:43" ht="12.75">
      <c r="A1074" s="2"/>
      <c r="B1074" s="3" t="s">
        <v>652</v>
      </c>
      <c r="C1074" s="3" t="s">
        <v>2003</v>
      </c>
      <c r="D1074" s="3" t="s">
        <v>1620</v>
      </c>
      <c r="E1074" s="3" t="s">
        <v>769</v>
      </c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/>
      <c r="W1074"/>
      <c r="X1074" s="2"/>
      <c r="Y1074" s="2"/>
      <c r="Z1074" s="2"/>
      <c r="AA1074" s="2"/>
      <c r="AB1074" s="2"/>
      <c r="AC1074" s="2"/>
      <c r="AD1074" s="2"/>
      <c r="AE1074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Q1074"/>
    </row>
    <row r="1075" spans="1:43" ht="12.75">
      <c r="A1075" s="2"/>
      <c r="B1075" s="6" t="s">
        <v>432</v>
      </c>
      <c r="C1075" s="6" t="s">
        <v>2003</v>
      </c>
      <c r="D1075" s="6" t="s">
        <v>1999</v>
      </c>
      <c r="E1075" s="6" t="s">
        <v>759</v>
      </c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2"/>
      <c r="U1075" s="2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/>
    </row>
    <row r="1076" spans="1:43" ht="12.75">
      <c r="A1076" s="2"/>
      <c r="B1076" s="3" t="s">
        <v>1733</v>
      </c>
      <c r="C1076" s="3" t="s">
        <v>1630</v>
      </c>
      <c r="D1076" s="3" t="s">
        <v>1999</v>
      </c>
      <c r="E1076" s="3" t="s">
        <v>1997</v>
      </c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 t="s">
        <v>478</v>
      </c>
      <c r="X1076" s="2"/>
      <c r="Y1076" s="2"/>
      <c r="Z1076" s="2"/>
      <c r="AA1076" s="2"/>
      <c r="AB1076" s="2"/>
      <c r="AC1076" s="2"/>
      <c r="AD1076" s="2"/>
      <c r="AE1076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Q1076"/>
    </row>
    <row r="1077" spans="1:43" ht="12.75">
      <c r="A1077" s="2"/>
      <c r="B1077" s="3" t="s">
        <v>1733</v>
      </c>
      <c r="C1077" s="3" t="s">
        <v>1630</v>
      </c>
      <c r="D1077" s="3" t="s">
        <v>1999</v>
      </c>
      <c r="E1077" s="3" t="s">
        <v>1078</v>
      </c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 t="s">
        <v>478</v>
      </c>
      <c r="X1077" s="2"/>
      <c r="Y1077" s="2"/>
      <c r="Z1077" s="2"/>
      <c r="AA1077" s="2"/>
      <c r="AB1077" s="2"/>
      <c r="AC1077" s="2"/>
      <c r="AD1077" s="2"/>
      <c r="AE1077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Q1077"/>
    </row>
    <row r="1078" spans="1:43" ht="12.75">
      <c r="A1078" s="2"/>
      <c r="B1078" s="6" t="s">
        <v>440</v>
      </c>
      <c r="C1078" s="6" t="s">
        <v>488</v>
      </c>
      <c r="D1078" s="6" t="s">
        <v>1620</v>
      </c>
      <c r="E1078" s="6" t="s">
        <v>759</v>
      </c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2"/>
      <c r="U1078" s="2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/>
    </row>
    <row r="1079" spans="1:43" ht="12.75">
      <c r="A1079" s="2"/>
      <c r="B1079" s="6" t="s">
        <v>1280</v>
      </c>
      <c r="C1079" s="6" t="s">
        <v>488</v>
      </c>
      <c r="D1079" s="6" t="s">
        <v>1620</v>
      </c>
      <c r="E1079" s="6" t="s">
        <v>759</v>
      </c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2"/>
      <c r="U1079" s="2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/>
    </row>
    <row r="1080" spans="1:43" ht="12.75">
      <c r="A1080" s="2"/>
      <c r="B1080" s="6" t="s">
        <v>1281</v>
      </c>
      <c r="C1080" s="6" t="s">
        <v>488</v>
      </c>
      <c r="D1080" s="6" t="s">
        <v>1620</v>
      </c>
      <c r="E1080" s="6" t="s">
        <v>759</v>
      </c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2"/>
      <c r="U1080" s="2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/>
    </row>
    <row r="1081" spans="1:43" ht="12.75">
      <c r="A1081" s="2"/>
      <c r="B1081" s="6" t="s">
        <v>1282</v>
      </c>
      <c r="C1081" s="6" t="s">
        <v>488</v>
      </c>
      <c r="D1081" s="6" t="s">
        <v>1620</v>
      </c>
      <c r="E1081" s="6" t="s">
        <v>759</v>
      </c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 t="s">
        <v>478</v>
      </c>
      <c r="T1081" s="2"/>
      <c r="U1081" s="2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/>
    </row>
    <row r="1082" spans="1:43" ht="12.75">
      <c r="A1082" s="2"/>
      <c r="B1082" s="6" t="s">
        <v>441</v>
      </c>
      <c r="C1082" s="6" t="s">
        <v>488</v>
      </c>
      <c r="D1082" s="6" t="s">
        <v>1620</v>
      </c>
      <c r="E1082" s="6" t="s">
        <v>759</v>
      </c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2"/>
      <c r="U1082" s="2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/>
    </row>
    <row r="1083" spans="1:43" ht="12.75">
      <c r="A1083" s="2"/>
      <c r="B1083" s="3" t="s">
        <v>1732</v>
      </c>
      <c r="C1083" s="3" t="s">
        <v>1615</v>
      </c>
      <c r="D1083" s="3" t="s">
        <v>1999</v>
      </c>
      <c r="E1083" s="3" t="s">
        <v>1997</v>
      </c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/>
      <c r="W1083"/>
      <c r="X1083" s="2"/>
      <c r="Y1083" s="2"/>
      <c r="Z1083" s="2"/>
      <c r="AA1083" s="2"/>
      <c r="AB1083" s="2"/>
      <c r="AC1083" s="2"/>
      <c r="AD1083" s="2"/>
      <c r="AE1083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Q1083"/>
    </row>
    <row r="1084" spans="1:43" ht="12.75">
      <c r="A1084" s="2"/>
      <c r="B1084" s="6" t="s">
        <v>436</v>
      </c>
      <c r="C1084" s="6" t="s">
        <v>1615</v>
      </c>
      <c r="D1084" s="6" t="s">
        <v>1999</v>
      </c>
      <c r="E1084" s="6" t="s">
        <v>759</v>
      </c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 t="s">
        <v>478</v>
      </c>
      <c r="T1084" s="2"/>
      <c r="U1084" s="2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/>
    </row>
    <row r="1085" spans="1:43" ht="12.75">
      <c r="A1085" s="2"/>
      <c r="B1085" s="3" t="s">
        <v>1732</v>
      </c>
      <c r="C1085" s="3" t="s">
        <v>1615</v>
      </c>
      <c r="D1085" s="3" t="s">
        <v>1999</v>
      </c>
      <c r="E1085" s="3" t="s">
        <v>1078</v>
      </c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/>
      <c r="W1085"/>
      <c r="X1085" s="2"/>
      <c r="Y1085" s="2"/>
      <c r="Z1085" s="2"/>
      <c r="AA1085" s="2"/>
      <c r="AB1085" s="2"/>
      <c r="AC1085" s="2"/>
      <c r="AD1085" s="2"/>
      <c r="AE1085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Q1085"/>
    </row>
    <row r="1086" spans="1:43" ht="12.75">
      <c r="A1086" s="2"/>
      <c r="B1086" s="6" t="s">
        <v>1357</v>
      </c>
      <c r="C1086" s="6" t="s">
        <v>107</v>
      </c>
      <c r="D1086" s="6" t="s">
        <v>1620</v>
      </c>
      <c r="E1086" s="6" t="s">
        <v>759</v>
      </c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2"/>
      <c r="U1086" s="2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 t="s">
        <v>478</v>
      </c>
      <c r="AQ1086"/>
    </row>
    <row r="1087" spans="1:43" ht="12.75">
      <c r="A1087" s="2"/>
      <c r="B1087" s="3" t="s">
        <v>1370</v>
      </c>
      <c r="C1087" s="3" t="s">
        <v>488</v>
      </c>
      <c r="D1087" s="3" t="s">
        <v>1620</v>
      </c>
      <c r="E1087" s="3" t="s">
        <v>1490</v>
      </c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 t="s">
        <v>478</v>
      </c>
      <c r="T1087" s="2"/>
      <c r="U1087" s="2"/>
      <c r="V1087"/>
      <c r="W1087"/>
      <c r="X1087" s="2"/>
      <c r="Y1087" s="2"/>
      <c r="Z1087" s="2"/>
      <c r="AA1087" s="2"/>
      <c r="AB1087" s="2"/>
      <c r="AC1087" s="2"/>
      <c r="AD1087" s="2"/>
      <c r="AE1087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Q1087"/>
    </row>
    <row r="1088" spans="1:43" ht="12.75">
      <c r="A1088" s="2"/>
      <c r="B1088" s="3" t="s">
        <v>949</v>
      </c>
      <c r="C1088" s="3" t="s">
        <v>488</v>
      </c>
      <c r="D1088" s="3" t="s">
        <v>1999</v>
      </c>
      <c r="E1088" s="3" t="s">
        <v>925</v>
      </c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/>
      <c r="W1088"/>
      <c r="X1088" s="2"/>
      <c r="Y1088" s="2"/>
      <c r="Z1088" s="2"/>
      <c r="AA1088" s="2"/>
      <c r="AB1088" s="2"/>
      <c r="AC1088" s="2"/>
      <c r="AD1088" s="2"/>
      <c r="AE1088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Q1088"/>
    </row>
    <row r="1089" spans="1:43" ht="12.75">
      <c r="A1089" s="2"/>
      <c r="B1089" s="3" t="s">
        <v>2476</v>
      </c>
      <c r="C1089" s="3" t="s">
        <v>1603</v>
      </c>
      <c r="D1089" s="3" t="s">
        <v>2481</v>
      </c>
      <c r="E1089" s="3" t="s">
        <v>1626</v>
      </c>
      <c r="F1089" s="2"/>
      <c r="G1089" s="2"/>
      <c r="H1089" s="2"/>
      <c r="I1089" s="2"/>
      <c r="J1089" s="2" t="s">
        <v>478</v>
      </c>
      <c r="K1089" s="2"/>
      <c r="L1089" s="2"/>
      <c r="M1089" s="2"/>
      <c r="N1089" s="2"/>
      <c r="O1089" s="2"/>
      <c r="P1089" s="2"/>
      <c r="Q1089" s="2"/>
      <c r="R1089" s="2"/>
      <c r="S1089" s="2"/>
      <c r="T1089" s="2" t="s">
        <v>480</v>
      </c>
      <c r="U1089" s="2">
        <v>25</v>
      </c>
      <c r="V1089" s="2" t="s">
        <v>478</v>
      </c>
      <c r="W1089"/>
      <c r="X1089" s="2"/>
      <c r="Y1089" s="2"/>
      <c r="Z1089" s="2"/>
      <c r="AA1089" s="2"/>
      <c r="AB1089" s="2"/>
      <c r="AC1089" s="2"/>
      <c r="AD1089" s="2"/>
      <c r="AE1089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Q1089"/>
    </row>
    <row r="1090" spans="1:43" ht="12.75">
      <c r="A1090" s="2"/>
      <c r="B1090" s="3" t="s">
        <v>1734</v>
      </c>
      <c r="C1090" s="3" t="s">
        <v>1601</v>
      </c>
      <c r="D1090" s="3" t="s">
        <v>1998</v>
      </c>
      <c r="E1090" s="3" t="s">
        <v>1997</v>
      </c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/>
      <c r="W1090"/>
      <c r="X1090" s="2"/>
      <c r="Y1090" s="2"/>
      <c r="Z1090" s="2"/>
      <c r="AA1090" s="2"/>
      <c r="AB1090" s="2"/>
      <c r="AC1090" s="2"/>
      <c r="AD1090" s="2"/>
      <c r="AE1090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Q1090"/>
    </row>
    <row r="1091" spans="1:43" ht="12.75">
      <c r="A1091" s="2"/>
      <c r="B1091" s="3" t="s">
        <v>1734</v>
      </c>
      <c r="C1091" s="3" t="s">
        <v>1601</v>
      </c>
      <c r="D1091" s="3" t="s">
        <v>1998</v>
      </c>
      <c r="E1091" s="3" t="s">
        <v>1078</v>
      </c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/>
      <c r="W1091"/>
      <c r="X1091" s="2"/>
      <c r="Y1091" s="2"/>
      <c r="Z1091" s="2"/>
      <c r="AA1091" s="2"/>
      <c r="AB1091" s="2"/>
      <c r="AC1091" s="2"/>
      <c r="AD1091" s="2"/>
      <c r="AE1091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Q1091"/>
    </row>
    <row r="1092" spans="1:86" ht="12.75">
      <c r="A1092" s="2"/>
      <c r="B1092" s="3" t="s">
        <v>712</v>
      </c>
      <c r="C1092" s="3" t="s">
        <v>1605</v>
      </c>
      <c r="D1092" s="3" t="s">
        <v>1999</v>
      </c>
      <c r="E1092" s="3" t="s">
        <v>769</v>
      </c>
      <c r="F1092" s="2"/>
      <c r="G1092" s="2"/>
      <c r="H1092" s="2"/>
      <c r="I1092" s="2"/>
      <c r="J1092" s="2"/>
      <c r="K1092" s="2"/>
      <c r="L1092" s="2"/>
      <c r="M1092" s="2"/>
      <c r="N1092" s="2" t="s">
        <v>478</v>
      </c>
      <c r="O1092" s="2"/>
      <c r="P1092" s="2"/>
      <c r="Q1092" s="2"/>
      <c r="R1092" s="2"/>
      <c r="S1092" s="2"/>
      <c r="T1092" s="2" t="s">
        <v>480</v>
      </c>
      <c r="U1092" s="2"/>
      <c r="V1092"/>
      <c r="W1092"/>
      <c r="X1092" s="2"/>
      <c r="Y1092" s="2"/>
      <c r="Z1092" s="2"/>
      <c r="AA1092" s="2"/>
      <c r="AB1092" s="2"/>
      <c r="AC1092" s="2"/>
      <c r="AD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W1092" s="2" t="s">
        <v>478</v>
      </c>
      <c r="AX1092" s="2" t="s">
        <v>478</v>
      </c>
      <c r="BN1092" s="2" t="s">
        <v>478</v>
      </c>
      <c r="CH1092" s="2" t="s">
        <v>478</v>
      </c>
    </row>
    <row r="1093" spans="1:86" ht="12.75">
      <c r="A1093" s="2"/>
      <c r="B1093" s="3" t="s">
        <v>1469</v>
      </c>
      <c r="C1093" s="3" t="s">
        <v>1605</v>
      </c>
      <c r="D1093" s="3" t="s">
        <v>1620</v>
      </c>
      <c r="E1093" s="3" t="s">
        <v>1490</v>
      </c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 t="s">
        <v>478</v>
      </c>
      <c r="S1093" s="2" t="s">
        <v>478</v>
      </c>
      <c r="T1093" s="2" t="s">
        <v>483</v>
      </c>
      <c r="U1093" s="2"/>
      <c r="V1093"/>
      <c r="W1093"/>
      <c r="X1093" s="2"/>
      <c r="Y1093" s="2"/>
      <c r="Z1093" s="2"/>
      <c r="AA1093" s="2"/>
      <c r="AB1093" s="2"/>
      <c r="AC1093" s="2"/>
      <c r="AD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 t="s">
        <v>478</v>
      </c>
      <c r="AU1093" s="2" t="s">
        <v>478</v>
      </c>
      <c r="BC1093" s="2" t="s">
        <v>478</v>
      </c>
      <c r="BH1093" s="2" t="s">
        <v>478</v>
      </c>
      <c r="CA1093" s="2" t="s">
        <v>478</v>
      </c>
      <c r="CH1093" s="2" t="s">
        <v>478</v>
      </c>
    </row>
    <row r="1094" spans="1:43" ht="12.75">
      <c r="A1094" s="2"/>
      <c r="B1094" s="3" t="s">
        <v>1735</v>
      </c>
      <c r="C1094" s="3" t="s">
        <v>1655</v>
      </c>
      <c r="D1094" s="3" t="s">
        <v>1998</v>
      </c>
      <c r="E1094" s="3" t="s">
        <v>1997</v>
      </c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/>
      <c r="W1094"/>
      <c r="X1094" s="2"/>
      <c r="Y1094" s="2"/>
      <c r="Z1094" s="2"/>
      <c r="AA1094" s="2"/>
      <c r="AB1094" s="2"/>
      <c r="AC1094" s="2"/>
      <c r="AD1094" s="2"/>
      <c r="AE1094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Q1094"/>
    </row>
    <row r="1095" spans="1:43" ht="12.75">
      <c r="A1095" s="2"/>
      <c r="B1095" s="3" t="s">
        <v>1735</v>
      </c>
      <c r="C1095" s="3" t="s">
        <v>1655</v>
      </c>
      <c r="D1095" s="3" t="s">
        <v>446</v>
      </c>
      <c r="E1095" s="3" t="s">
        <v>43</v>
      </c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/>
      <c r="W1095"/>
      <c r="X1095" s="2"/>
      <c r="Y1095" s="2"/>
      <c r="Z1095" s="2"/>
      <c r="AA1095" s="2"/>
      <c r="AB1095" s="2"/>
      <c r="AC1095" s="2"/>
      <c r="AD1095" s="2"/>
      <c r="AE1095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Q1095"/>
    </row>
    <row r="1096" spans="1:43" ht="12.75">
      <c r="A1096" s="2"/>
      <c r="B1096" s="3" t="s">
        <v>1735</v>
      </c>
      <c r="C1096" s="3" t="s">
        <v>1655</v>
      </c>
      <c r="D1096" s="3" t="s">
        <v>1998</v>
      </c>
      <c r="E1096" s="3" t="s">
        <v>1078</v>
      </c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/>
      <c r="W1096"/>
      <c r="X1096" s="2"/>
      <c r="Y1096" s="2"/>
      <c r="Z1096" s="2"/>
      <c r="AA1096" s="2"/>
      <c r="AB1096" s="2"/>
      <c r="AC1096" s="2"/>
      <c r="AD1096" s="2"/>
      <c r="AE1096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Q1096"/>
    </row>
    <row r="1097" spans="1:43" ht="12.75">
      <c r="A1097" s="2"/>
      <c r="B1097" s="3" t="s">
        <v>1110</v>
      </c>
      <c r="C1097" s="3" t="s">
        <v>1630</v>
      </c>
      <c r="D1097" s="3" t="s">
        <v>1998</v>
      </c>
      <c r="E1097" s="3" t="s">
        <v>1098</v>
      </c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 t="s">
        <v>478</v>
      </c>
      <c r="X1097" s="2"/>
      <c r="Y1097" s="2"/>
      <c r="Z1097" s="2"/>
      <c r="AA1097" s="2"/>
      <c r="AB1097" s="2"/>
      <c r="AC1097" s="2"/>
      <c r="AD1097" s="2"/>
      <c r="AE1097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Q1097"/>
    </row>
    <row r="1098" spans="1:43" ht="12.75">
      <c r="A1098" s="2"/>
      <c r="B1098" s="3" t="s">
        <v>2477</v>
      </c>
      <c r="C1098" s="3" t="s">
        <v>1603</v>
      </c>
      <c r="D1098" s="3" t="s">
        <v>2481</v>
      </c>
      <c r="E1098" s="3" t="s">
        <v>1626</v>
      </c>
      <c r="F1098" s="2"/>
      <c r="G1098" s="2"/>
      <c r="H1098" s="2"/>
      <c r="I1098" s="2"/>
      <c r="J1098" s="2" t="s">
        <v>478</v>
      </c>
      <c r="K1098" s="2"/>
      <c r="L1098" s="2"/>
      <c r="M1098" s="2"/>
      <c r="N1098" s="2" t="s">
        <v>478</v>
      </c>
      <c r="O1098" s="2"/>
      <c r="P1098" s="2"/>
      <c r="Q1098" s="2"/>
      <c r="R1098" s="2"/>
      <c r="S1098" s="2"/>
      <c r="T1098" s="2" t="s">
        <v>480</v>
      </c>
      <c r="U1098" s="2">
        <v>25</v>
      </c>
      <c r="V1098" s="2" t="s">
        <v>478</v>
      </c>
      <c r="W1098"/>
      <c r="X1098" s="2"/>
      <c r="Y1098" s="2"/>
      <c r="Z1098" s="2"/>
      <c r="AA1098" s="2"/>
      <c r="AB1098" s="2"/>
      <c r="AC1098" s="2"/>
      <c r="AD1098" s="2"/>
      <c r="AE1098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Q1098"/>
    </row>
    <row r="1099" spans="1:43" ht="12.75">
      <c r="A1099" s="2"/>
      <c r="B1099" s="3" t="s">
        <v>1136</v>
      </c>
      <c r="C1099" s="3" t="s">
        <v>488</v>
      </c>
      <c r="D1099" s="3" t="s">
        <v>1620</v>
      </c>
      <c r="E1099" s="3" t="s">
        <v>1098</v>
      </c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/>
      <c r="W1099"/>
      <c r="X1099" s="2"/>
      <c r="Y1099" s="2"/>
      <c r="Z1099" s="2"/>
      <c r="AA1099" s="2"/>
      <c r="AB1099" s="2"/>
      <c r="AC1099" s="2"/>
      <c r="AD1099" s="2"/>
      <c r="AE1099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Q1099"/>
    </row>
    <row r="1100" spans="1:43" ht="12.75">
      <c r="A1100" s="2"/>
      <c r="B1100" s="3" t="s">
        <v>2044</v>
      </c>
      <c r="C1100" s="3" t="s">
        <v>1601</v>
      </c>
      <c r="D1100" s="3" t="s">
        <v>1620</v>
      </c>
      <c r="E1100" s="3" t="s">
        <v>2119</v>
      </c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/>
      <c r="W1100"/>
      <c r="X1100" s="2"/>
      <c r="Y1100" s="2"/>
      <c r="Z1100" s="2"/>
      <c r="AA1100" s="2"/>
      <c r="AB1100" s="2"/>
      <c r="AC1100" s="2"/>
      <c r="AD1100" s="2"/>
      <c r="AE1100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Q1100"/>
    </row>
    <row r="1101" spans="1:43" ht="12.75">
      <c r="A1101" s="2"/>
      <c r="B1101" s="3" t="s">
        <v>253</v>
      </c>
      <c r="C1101" s="3" t="s">
        <v>2416</v>
      </c>
      <c r="D1101" s="3" t="s">
        <v>1999</v>
      </c>
      <c r="E1101" s="3" t="s">
        <v>420</v>
      </c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/>
      <c r="W1101"/>
      <c r="X1101" s="2"/>
      <c r="Y1101" s="2"/>
      <c r="Z1101" s="2"/>
      <c r="AA1101" s="2"/>
      <c r="AB1101" s="2"/>
      <c r="AC1101" s="2"/>
      <c r="AD1101" s="2" t="s">
        <v>478</v>
      </c>
      <c r="AE1101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Q1101"/>
    </row>
    <row r="1102" spans="1:43" ht="12.75">
      <c r="A1102" s="2"/>
      <c r="B1102" s="3" t="s">
        <v>829</v>
      </c>
      <c r="C1102" s="3" t="s">
        <v>488</v>
      </c>
      <c r="D1102" s="3" t="s">
        <v>1999</v>
      </c>
      <c r="E1102" s="3" t="s">
        <v>902</v>
      </c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/>
      <c r="W1102"/>
      <c r="X1102" s="2"/>
      <c r="Y1102" s="2"/>
      <c r="Z1102" s="2"/>
      <c r="AA1102" s="2"/>
      <c r="AB1102" s="2"/>
      <c r="AC1102" s="2"/>
      <c r="AD1102" s="2"/>
      <c r="AE110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Q1102"/>
    </row>
    <row r="1103" spans="1:43" ht="12.75">
      <c r="A1103" s="2"/>
      <c r="B1103" s="3" t="s">
        <v>950</v>
      </c>
      <c r="C1103" s="3" t="s">
        <v>488</v>
      </c>
      <c r="D1103" s="3" t="s">
        <v>1998</v>
      </c>
      <c r="E1103" s="3" t="s">
        <v>925</v>
      </c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/>
      <c r="W1103"/>
      <c r="X1103" s="2"/>
      <c r="Y1103" s="2"/>
      <c r="Z1103" s="2"/>
      <c r="AA1103" s="2"/>
      <c r="AB1103" s="2"/>
      <c r="AC1103" s="2"/>
      <c r="AD1103" s="2"/>
      <c r="AE1103"/>
      <c r="AF1103" s="2"/>
      <c r="AG1103" s="2"/>
      <c r="AH1103" s="2"/>
      <c r="AI1103" s="2"/>
      <c r="AJ1103" s="2"/>
      <c r="AK1103" s="2"/>
      <c r="AL1103" s="2"/>
      <c r="AM1103" s="2" t="s">
        <v>478</v>
      </c>
      <c r="AN1103" s="2"/>
      <c r="AO1103" s="2"/>
      <c r="AQ1103"/>
    </row>
    <row r="1104" spans="1:43" ht="12.75">
      <c r="A1104" s="2"/>
      <c r="B1104" s="3" t="s">
        <v>105</v>
      </c>
      <c r="C1104" s="3" t="s">
        <v>2416</v>
      </c>
      <c r="D1104" s="3" t="s">
        <v>1998</v>
      </c>
      <c r="E1104" s="3" t="s">
        <v>420</v>
      </c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/>
      <c r="W1104"/>
      <c r="X1104" s="2"/>
      <c r="Y1104" s="2"/>
      <c r="Z1104" s="2"/>
      <c r="AA1104" s="2"/>
      <c r="AB1104" s="2"/>
      <c r="AC1104" s="2"/>
      <c r="AD1104" s="2"/>
      <c r="AE1104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Q1104"/>
    </row>
    <row r="1105" spans="1:43" ht="12.75">
      <c r="A1105" s="2"/>
      <c r="B1105" s="3" t="s">
        <v>254</v>
      </c>
      <c r="C1105" s="3" t="s">
        <v>2416</v>
      </c>
      <c r="D1105" s="3" t="s">
        <v>1999</v>
      </c>
      <c r="E1105" s="3" t="s">
        <v>420</v>
      </c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/>
      <c r="W1105"/>
      <c r="X1105" s="2"/>
      <c r="Y1105" s="2"/>
      <c r="Z1105" s="2"/>
      <c r="AA1105" s="2"/>
      <c r="AB1105" s="2"/>
      <c r="AC1105" s="2"/>
      <c r="AD1105" s="2"/>
      <c r="AE1105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Q1105"/>
    </row>
    <row r="1106" spans="1:43" ht="12.75">
      <c r="A1106" s="2"/>
      <c r="B1106" s="3" t="s">
        <v>255</v>
      </c>
      <c r="C1106" s="3" t="s">
        <v>1615</v>
      </c>
      <c r="D1106" s="3" t="s">
        <v>1999</v>
      </c>
      <c r="E1106" s="3" t="s">
        <v>420</v>
      </c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/>
      <c r="W1106"/>
      <c r="X1106" s="2"/>
      <c r="Y1106" s="2"/>
      <c r="Z1106" s="2"/>
      <c r="AA1106" s="2"/>
      <c r="AB1106" s="2"/>
      <c r="AC1106" s="2"/>
      <c r="AD1106" s="2"/>
      <c r="AE1106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Q1106"/>
    </row>
    <row r="1107" spans="1:43" ht="12.75">
      <c r="A1107" s="2"/>
      <c r="B1107" s="3" t="s">
        <v>1736</v>
      </c>
      <c r="C1107" s="3" t="s">
        <v>1601</v>
      </c>
      <c r="D1107" s="3" t="s">
        <v>1998</v>
      </c>
      <c r="E1107" s="3" t="s">
        <v>1997</v>
      </c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/>
      <c r="W1107"/>
      <c r="X1107" s="2"/>
      <c r="Y1107" s="2"/>
      <c r="Z1107" s="2"/>
      <c r="AA1107" s="2"/>
      <c r="AB1107" s="2"/>
      <c r="AC1107" s="2"/>
      <c r="AD1107" s="2"/>
      <c r="AE1107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Q1107"/>
    </row>
    <row r="1108" spans="1:43" ht="12.75">
      <c r="A1108" s="2"/>
      <c r="B1108" s="3" t="s">
        <v>1736</v>
      </c>
      <c r="C1108" s="3" t="s">
        <v>1601</v>
      </c>
      <c r="D1108" s="3" t="s">
        <v>1998</v>
      </c>
      <c r="E1108" s="3" t="s">
        <v>1078</v>
      </c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/>
      <c r="W1108"/>
      <c r="X1108" s="2"/>
      <c r="Y1108" s="2"/>
      <c r="Z1108" s="2"/>
      <c r="AA1108" s="2"/>
      <c r="AB1108" s="2"/>
      <c r="AC1108" s="2"/>
      <c r="AD1108" s="2"/>
      <c r="AE1108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Q1108"/>
    </row>
    <row r="1109" spans="1:43" ht="12.75">
      <c r="A1109" s="2"/>
      <c r="B1109" s="3" t="s">
        <v>1243</v>
      </c>
      <c r="C1109" s="3" t="s">
        <v>1630</v>
      </c>
      <c r="D1109" s="3" t="s">
        <v>1998</v>
      </c>
      <c r="E1109" s="3" t="s">
        <v>1490</v>
      </c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 t="s">
        <v>478</v>
      </c>
      <c r="T1109" s="2"/>
      <c r="U1109" s="2"/>
      <c r="W1109" s="2" t="s">
        <v>478</v>
      </c>
      <c r="X1109" s="2"/>
      <c r="Y1109" s="2"/>
      <c r="Z1109" s="2"/>
      <c r="AA1109" s="2"/>
      <c r="AB1109" s="2"/>
      <c r="AC1109" s="2"/>
      <c r="AD1109" s="2"/>
      <c r="AE1109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Q1109"/>
    </row>
    <row r="1110" spans="1:43" ht="12.75">
      <c r="A1110" s="2"/>
      <c r="B1110" s="3" t="s">
        <v>2045</v>
      </c>
      <c r="C1110" s="3" t="s">
        <v>1601</v>
      </c>
      <c r="D1110" s="3" t="s">
        <v>1620</v>
      </c>
      <c r="E1110" s="3" t="s">
        <v>2119</v>
      </c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/>
      <c r="W1110"/>
      <c r="X1110" s="2"/>
      <c r="Y1110" s="2"/>
      <c r="Z1110" s="2"/>
      <c r="AA1110" s="2"/>
      <c r="AB1110" s="2"/>
      <c r="AC1110" s="2"/>
      <c r="AD1110" s="2"/>
      <c r="AE1110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Q1110"/>
    </row>
    <row r="1111" spans="1:43" ht="12.75">
      <c r="A1111" s="2"/>
      <c r="B1111" s="3" t="s">
        <v>1523</v>
      </c>
      <c r="C1111" s="3" t="s">
        <v>1603</v>
      </c>
      <c r="D1111" s="3" t="s">
        <v>1999</v>
      </c>
      <c r="E1111" s="3" t="s">
        <v>1595</v>
      </c>
      <c r="F1111" s="2"/>
      <c r="G1111" s="2"/>
      <c r="H1111" s="2"/>
      <c r="I1111" s="2"/>
      <c r="J1111" s="2"/>
      <c r="K1111" s="2"/>
      <c r="L1111" s="2" t="s">
        <v>478</v>
      </c>
      <c r="M1111" s="2" t="s">
        <v>478</v>
      </c>
      <c r="N1111" s="2" t="s">
        <v>478</v>
      </c>
      <c r="O1111" s="2"/>
      <c r="P1111" s="2"/>
      <c r="Q1111" s="2"/>
      <c r="R1111" s="2"/>
      <c r="S1111" s="2" t="s">
        <v>478</v>
      </c>
      <c r="T1111" s="2" t="s">
        <v>483</v>
      </c>
      <c r="U1111" s="2">
        <v>30</v>
      </c>
      <c r="V1111" s="2" t="s">
        <v>478</v>
      </c>
      <c r="W1111"/>
      <c r="X1111" s="2"/>
      <c r="Y1111" s="2"/>
      <c r="Z1111" s="2"/>
      <c r="AA1111" s="2"/>
      <c r="AB1111" s="2"/>
      <c r="AC1111" s="2"/>
      <c r="AD1111" s="2"/>
      <c r="AE1111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Q1111"/>
    </row>
    <row r="1112" spans="1:43" ht="12.75">
      <c r="A1112" s="2"/>
      <c r="B1112" s="3" t="s">
        <v>1737</v>
      </c>
      <c r="C1112" s="3" t="s">
        <v>1603</v>
      </c>
      <c r="D1112" s="3" t="s">
        <v>1998</v>
      </c>
      <c r="E1112" s="3" t="s">
        <v>1997</v>
      </c>
      <c r="F1112" s="2"/>
      <c r="G1112" s="2"/>
      <c r="H1112" s="2"/>
      <c r="I1112" s="2"/>
      <c r="J1112" s="2" t="s">
        <v>478</v>
      </c>
      <c r="K1112" s="2"/>
      <c r="L1112" s="2"/>
      <c r="M1112" s="2"/>
      <c r="N1112" s="2" t="s">
        <v>478</v>
      </c>
      <c r="O1112" s="2"/>
      <c r="P1112" s="2"/>
      <c r="Q1112" s="2" t="s">
        <v>478</v>
      </c>
      <c r="R1112" s="2"/>
      <c r="S1112" s="2"/>
      <c r="T1112" s="2" t="s">
        <v>480</v>
      </c>
      <c r="U1112" s="2">
        <v>55</v>
      </c>
      <c r="V1112" s="2" t="s">
        <v>478</v>
      </c>
      <c r="W1112"/>
      <c r="X1112" s="2"/>
      <c r="Y1112" s="2"/>
      <c r="Z1112" s="2"/>
      <c r="AA1112" s="2"/>
      <c r="AB1112" s="2"/>
      <c r="AC1112" s="2"/>
      <c r="AD1112" s="2"/>
      <c r="AE111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Q1112"/>
    </row>
    <row r="1113" spans="1:43" ht="12.75">
      <c r="A1113" s="2"/>
      <c r="B1113" s="3" t="s">
        <v>1737</v>
      </c>
      <c r="C1113" s="3" t="s">
        <v>1603</v>
      </c>
      <c r="D1113" s="3" t="s">
        <v>1998</v>
      </c>
      <c r="E1113" s="3" t="s">
        <v>1078</v>
      </c>
      <c r="F1113" s="2"/>
      <c r="G1113" s="2"/>
      <c r="H1113" s="2"/>
      <c r="I1113" s="2"/>
      <c r="J1113" s="2" t="s">
        <v>478</v>
      </c>
      <c r="K1113" s="2"/>
      <c r="L1113" s="2"/>
      <c r="M1113" s="2"/>
      <c r="N1113" s="2" t="s">
        <v>478</v>
      </c>
      <c r="O1113" s="2"/>
      <c r="P1113" s="2"/>
      <c r="Q1113" s="2" t="s">
        <v>478</v>
      </c>
      <c r="R1113" s="2"/>
      <c r="S1113" s="2"/>
      <c r="T1113" s="2" t="s">
        <v>480</v>
      </c>
      <c r="U1113" s="2">
        <v>55</v>
      </c>
      <c r="V1113" s="2" t="s">
        <v>478</v>
      </c>
      <c r="W1113"/>
      <c r="X1113" s="2"/>
      <c r="Y1113" s="2"/>
      <c r="Z1113" s="2"/>
      <c r="AA1113" s="2"/>
      <c r="AB1113" s="2"/>
      <c r="AC1113" s="2"/>
      <c r="AD1113" s="2"/>
      <c r="AE1113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Q1113"/>
    </row>
    <row r="1114" spans="1:43" ht="12.75">
      <c r="A1114" s="2"/>
      <c r="B1114" s="3" t="s">
        <v>2046</v>
      </c>
      <c r="C1114" s="3" t="s">
        <v>1630</v>
      </c>
      <c r="D1114" s="3" t="s">
        <v>1620</v>
      </c>
      <c r="E1114" s="3" t="s">
        <v>2119</v>
      </c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 t="s">
        <v>478</v>
      </c>
      <c r="X1114" s="2"/>
      <c r="Y1114" s="2"/>
      <c r="Z1114" s="2"/>
      <c r="AA1114" s="2"/>
      <c r="AB1114" s="2"/>
      <c r="AC1114" s="2"/>
      <c r="AD1114" s="2"/>
      <c r="AE1114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Q1114"/>
    </row>
    <row r="1115" spans="1:43" ht="12.75">
      <c r="A1115" s="2"/>
      <c r="B1115" s="6" t="s">
        <v>457</v>
      </c>
      <c r="C1115" s="6" t="s">
        <v>2416</v>
      </c>
      <c r="D1115" s="6" t="s">
        <v>1620</v>
      </c>
      <c r="E1115" s="6" t="s">
        <v>759</v>
      </c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 t="s">
        <v>478</v>
      </c>
      <c r="T1115" s="2"/>
      <c r="U1115" s="2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/>
    </row>
    <row r="1116" spans="1:43" ht="12.75">
      <c r="A1116" s="2"/>
      <c r="B1116" s="3" t="s">
        <v>1589</v>
      </c>
      <c r="C1116" s="3" t="s">
        <v>1623</v>
      </c>
      <c r="D1116" s="3" t="s">
        <v>1620</v>
      </c>
      <c r="E1116" s="3" t="s">
        <v>1595</v>
      </c>
      <c r="F1116" s="2"/>
      <c r="G1116" s="2"/>
      <c r="H1116" s="2"/>
      <c r="I1116" s="2"/>
      <c r="J1116" s="2"/>
      <c r="K1116" s="2"/>
      <c r="L1116" s="2" t="s">
        <v>478</v>
      </c>
      <c r="M1116" s="2"/>
      <c r="N1116" s="2"/>
      <c r="O1116" s="2"/>
      <c r="P1116" s="2"/>
      <c r="Q1116" s="2"/>
      <c r="R1116" s="2"/>
      <c r="S1116" s="2" t="s">
        <v>478</v>
      </c>
      <c r="T1116" s="2" t="s">
        <v>483</v>
      </c>
      <c r="U1116" s="2"/>
      <c r="V1116"/>
      <c r="W1116"/>
      <c r="X1116" s="2"/>
      <c r="Y1116" s="2"/>
      <c r="Z1116" s="2"/>
      <c r="AA1116" s="2"/>
      <c r="AB1116" s="2"/>
      <c r="AC1116" s="2"/>
      <c r="AD1116" s="2"/>
      <c r="AE1116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 t="s">
        <v>478</v>
      </c>
      <c r="AQ1116"/>
    </row>
    <row r="1117" spans="1:43" ht="12.75">
      <c r="A1117" s="2"/>
      <c r="B1117" s="3" t="s">
        <v>2482</v>
      </c>
      <c r="C1117" s="3" t="s">
        <v>77</v>
      </c>
      <c r="D1117" s="3" t="s">
        <v>1619</v>
      </c>
      <c r="E1117" s="3" t="s">
        <v>13</v>
      </c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 t="s">
        <v>478</v>
      </c>
      <c r="Q1117" s="2"/>
      <c r="R1117" s="2"/>
      <c r="S1117" s="2"/>
      <c r="T1117" s="2" t="s">
        <v>480</v>
      </c>
      <c r="U1117" s="2"/>
      <c r="V1117"/>
      <c r="W1117"/>
      <c r="X1117" s="2"/>
      <c r="Y1117" s="2"/>
      <c r="Z1117" s="2"/>
      <c r="AA1117" s="2"/>
      <c r="AB1117" s="2"/>
      <c r="AC1117" s="2"/>
      <c r="AD1117" s="2"/>
      <c r="AE1117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 t="s">
        <v>478</v>
      </c>
      <c r="AQ1117"/>
    </row>
    <row r="1118" spans="1:43" ht="12.75">
      <c r="A1118" s="2"/>
      <c r="B1118" s="3" t="s">
        <v>1738</v>
      </c>
      <c r="C1118" s="3" t="s">
        <v>1623</v>
      </c>
      <c r="D1118" s="3" t="s">
        <v>1999</v>
      </c>
      <c r="E1118" s="3" t="s">
        <v>1997</v>
      </c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 t="s">
        <v>478</v>
      </c>
      <c r="Q1118" s="2"/>
      <c r="R1118" s="2"/>
      <c r="S1118" s="2"/>
      <c r="T1118" s="2" t="s">
        <v>480</v>
      </c>
      <c r="U1118" s="2"/>
      <c r="V1118"/>
      <c r="W1118"/>
      <c r="X1118" s="2"/>
      <c r="Y1118" s="2"/>
      <c r="Z1118" s="2"/>
      <c r="AA1118" s="2"/>
      <c r="AB1118" s="2"/>
      <c r="AC1118" s="2"/>
      <c r="AD1118" s="2"/>
      <c r="AE1118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Q1118"/>
    </row>
    <row r="1119" spans="1:43" ht="12.75">
      <c r="A1119" s="2"/>
      <c r="B1119" s="3" t="s">
        <v>1738</v>
      </c>
      <c r="C1119" s="3" t="s">
        <v>1623</v>
      </c>
      <c r="D1119" s="3" t="s">
        <v>1999</v>
      </c>
      <c r="E1119" s="3" t="s">
        <v>1078</v>
      </c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 t="s">
        <v>478</v>
      </c>
      <c r="Q1119" s="2"/>
      <c r="R1119" s="2"/>
      <c r="S1119" s="2"/>
      <c r="T1119" s="2" t="s">
        <v>480</v>
      </c>
      <c r="U1119" s="2"/>
      <c r="V1119"/>
      <c r="W1119"/>
      <c r="X1119" s="2"/>
      <c r="Y1119" s="2"/>
      <c r="Z1119" s="2"/>
      <c r="AA1119" s="2"/>
      <c r="AB1119" s="2"/>
      <c r="AC1119" s="2"/>
      <c r="AD1119" s="2"/>
      <c r="AE1119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Q1119"/>
    </row>
    <row r="1120" spans="1:43" ht="12.75">
      <c r="A1120" s="2"/>
      <c r="B1120" s="3" t="s">
        <v>1739</v>
      </c>
      <c r="C1120" s="3" t="s">
        <v>1630</v>
      </c>
      <c r="D1120" s="3" t="s">
        <v>1999</v>
      </c>
      <c r="E1120" s="3" t="s">
        <v>1997</v>
      </c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 t="s">
        <v>478</v>
      </c>
      <c r="X1120" s="2"/>
      <c r="Y1120" s="2"/>
      <c r="Z1120" s="2"/>
      <c r="AA1120" s="2"/>
      <c r="AB1120" s="2"/>
      <c r="AC1120" s="2"/>
      <c r="AD1120" s="2"/>
      <c r="AE1120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Q1120"/>
    </row>
    <row r="1121" spans="1:43" ht="12.75">
      <c r="A1121" s="2"/>
      <c r="B1121" s="3" t="s">
        <v>1739</v>
      </c>
      <c r="C1121" s="3" t="s">
        <v>1630</v>
      </c>
      <c r="D1121" s="3" t="s">
        <v>1999</v>
      </c>
      <c r="E1121" s="3" t="s">
        <v>1078</v>
      </c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 t="s">
        <v>478</v>
      </c>
      <c r="X1121" s="2"/>
      <c r="Y1121" s="2"/>
      <c r="Z1121" s="2"/>
      <c r="AA1121" s="2"/>
      <c r="AB1121" s="2"/>
      <c r="AC1121" s="2"/>
      <c r="AD1121" s="2"/>
      <c r="AE1121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Q1121"/>
    </row>
    <row r="1122" spans="1:43" ht="12.75">
      <c r="A1122" s="2"/>
      <c r="B1122" s="3" t="s">
        <v>256</v>
      </c>
      <c r="C1122" s="3" t="s">
        <v>1695</v>
      </c>
      <c r="D1122" s="3" t="s">
        <v>1999</v>
      </c>
      <c r="E1122" s="3" t="s">
        <v>420</v>
      </c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/>
      <c r="W1122"/>
      <c r="X1122" s="2"/>
      <c r="Y1122" s="2"/>
      <c r="Z1122" s="2"/>
      <c r="AA1122" s="2"/>
      <c r="AB1122" s="2"/>
      <c r="AC1122" s="2"/>
      <c r="AD1122" s="2"/>
      <c r="AE112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Q1122"/>
    </row>
    <row r="1123" spans="1:43" ht="12.75">
      <c r="A1123" s="2"/>
      <c r="B1123" s="3" t="s">
        <v>2155</v>
      </c>
      <c r="C1123" s="3" t="s">
        <v>1615</v>
      </c>
      <c r="D1123" s="3" t="s">
        <v>1998</v>
      </c>
      <c r="E1123" s="3" t="s">
        <v>2389</v>
      </c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/>
      <c r="W1123"/>
      <c r="X1123" s="2"/>
      <c r="Y1123" s="2"/>
      <c r="Z1123" s="2"/>
      <c r="AA1123" s="2"/>
      <c r="AB1123" s="2"/>
      <c r="AC1123" s="2"/>
      <c r="AD1123" s="2"/>
      <c r="AE1123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Q1123"/>
    </row>
    <row r="1124" spans="1:41" ht="12.75">
      <c r="A1124" s="2"/>
      <c r="B1124" s="6" t="s">
        <v>2213</v>
      </c>
      <c r="C1124" s="6" t="s">
        <v>1601</v>
      </c>
      <c r="D1124" s="6" t="s">
        <v>1999</v>
      </c>
      <c r="E1124" s="6" t="s">
        <v>1026</v>
      </c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X1124" s="2"/>
      <c r="Y1124" s="2"/>
      <c r="Z1124" s="2"/>
      <c r="AA1124" s="2"/>
      <c r="AB1124" s="2"/>
      <c r="AC1124" s="2"/>
      <c r="AD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</row>
    <row r="1125" spans="1:41" ht="12.75">
      <c r="A1125" s="2"/>
      <c r="B1125" s="6" t="s">
        <v>2214</v>
      </c>
      <c r="C1125" s="6" t="s">
        <v>1630</v>
      </c>
      <c r="D1125" s="6" t="s">
        <v>1620</v>
      </c>
      <c r="E1125" s="6" t="s">
        <v>1026</v>
      </c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 t="s">
        <v>478</v>
      </c>
      <c r="X1125" s="2" t="s">
        <v>478</v>
      </c>
      <c r="Y1125" s="2"/>
      <c r="Z1125" s="2"/>
      <c r="AA1125" s="2"/>
      <c r="AB1125" s="2"/>
      <c r="AC1125" s="2"/>
      <c r="AD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</row>
    <row r="1126" spans="1:41" ht="12.75">
      <c r="A1126" s="2"/>
      <c r="B1126" s="6" t="s">
        <v>2215</v>
      </c>
      <c r="C1126" s="6" t="s">
        <v>1615</v>
      </c>
      <c r="D1126" s="6" t="s">
        <v>1998</v>
      </c>
      <c r="E1126" s="6" t="s">
        <v>1026</v>
      </c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X1126" s="2"/>
      <c r="Y1126" s="2"/>
      <c r="Z1126" s="2"/>
      <c r="AA1126" s="2"/>
      <c r="AB1126" s="2"/>
      <c r="AC1126" s="2"/>
      <c r="AD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</row>
    <row r="1127" spans="1:43" ht="12.75">
      <c r="A1127" s="2"/>
      <c r="B1127" s="3" t="s">
        <v>257</v>
      </c>
      <c r="C1127" s="3" t="s">
        <v>2151</v>
      </c>
      <c r="D1127" s="3" t="s">
        <v>1999</v>
      </c>
      <c r="E1127" s="3" t="s">
        <v>420</v>
      </c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/>
      <c r="W1127"/>
      <c r="X1127" s="2"/>
      <c r="Y1127" s="2"/>
      <c r="Z1127" s="2"/>
      <c r="AA1127" s="2"/>
      <c r="AB1127" s="2"/>
      <c r="AC1127" s="2"/>
      <c r="AD1127" s="2"/>
      <c r="AE1127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Q1127"/>
    </row>
    <row r="1128" spans="1:41" ht="12.75">
      <c r="A1128" s="2"/>
      <c r="B1128" s="6" t="s">
        <v>2216</v>
      </c>
      <c r="C1128" s="6" t="s">
        <v>1623</v>
      </c>
      <c r="D1128" s="6" t="s">
        <v>1998</v>
      </c>
      <c r="E1128" s="6" t="s">
        <v>1026</v>
      </c>
      <c r="F1128" s="2"/>
      <c r="G1128" s="2"/>
      <c r="H1128" s="2"/>
      <c r="I1128" s="2"/>
      <c r="J1128" s="2"/>
      <c r="K1128" s="2"/>
      <c r="L1128" s="2"/>
      <c r="M1128" s="2"/>
      <c r="N1128" s="2" t="s">
        <v>478</v>
      </c>
      <c r="O1128" s="2"/>
      <c r="P1128" s="2"/>
      <c r="Q1128" s="2"/>
      <c r="R1128" s="2"/>
      <c r="S1128" s="2"/>
      <c r="T1128" s="2" t="s">
        <v>480</v>
      </c>
      <c r="U1128" s="2"/>
      <c r="X1128" s="2" t="s">
        <v>478</v>
      </c>
      <c r="Y1128" s="2"/>
      <c r="Z1128" s="2"/>
      <c r="AA1128" s="2" t="s">
        <v>478</v>
      </c>
      <c r="AB1128" s="2"/>
      <c r="AC1128" s="2"/>
      <c r="AD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</row>
    <row r="1129" spans="1:43" ht="12.75">
      <c r="A1129" s="2"/>
      <c r="B1129" s="3" t="s">
        <v>1740</v>
      </c>
      <c r="C1129" s="3" t="s">
        <v>1623</v>
      </c>
      <c r="D1129" s="3" t="s">
        <v>1998</v>
      </c>
      <c r="E1129" s="3" t="s">
        <v>1997</v>
      </c>
      <c r="F1129" s="2"/>
      <c r="G1129" s="2"/>
      <c r="H1129" s="2"/>
      <c r="I1129" s="2"/>
      <c r="J1129" s="2"/>
      <c r="K1129" s="2"/>
      <c r="L1129" s="2"/>
      <c r="M1129" s="2"/>
      <c r="N1129" s="2" t="s">
        <v>478</v>
      </c>
      <c r="O1129" s="2"/>
      <c r="P1129" s="2"/>
      <c r="Q1129" s="2"/>
      <c r="R1129" s="2"/>
      <c r="S1129" s="2"/>
      <c r="T1129" s="2" t="s">
        <v>480</v>
      </c>
      <c r="U1129" s="2"/>
      <c r="V1129"/>
      <c r="W1129"/>
      <c r="X1129" s="2"/>
      <c r="Y1129" s="2"/>
      <c r="Z1129" s="2"/>
      <c r="AA1129" s="2"/>
      <c r="AB1129" s="2"/>
      <c r="AC1129" s="2"/>
      <c r="AD1129" s="2"/>
      <c r="AE1129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Q1129"/>
    </row>
    <row r="1130" spans="1:43" ht="12.75">
      <c r="A1130" s="2"/>
      <c r="B1130" s="3" t="s">
        <v>1740</v>
      </c>
      <c r="C1130" s="3" t="s">
        <v>1623</v>
      </c>
      <c r="D1130" s="3" t="s">
        <v>445</v>
      </c>
      <c r="E1130" s="3" t="s">
        <v>43</v>
      </c>
      <c r="F1130" s="2"/>
      <c r="G1130" s="2"/>
      <c r="H1130" s="2"/>
      <c r="I1130" s="2"/>
      <c r="J1130" s="2"/>
      <c r="K1130" s="2"/>
      <c r="L1130" s="2"/>
      <c r="M1130" s="2"/>
      <c r="N1130" s="2" t="s">
        <v>478</v>
      </c>
      <c r="O1130" s="2"/>
      <c r="P1130" s="2"/>
      <c r="Q1130" s="2"/>
      <c r="R1130" s="2"/>
      <c r="S1130" s="2"/>
      <c r="T1130" s="2" t="s">
        <v>480</v>
      </c>
      <c r="U1130" s="2"/>
      <c r="V1130"/>
      <c r="W1130"/>
      <c r="X1130" s="2"/>
      <c r="Y1130" s="2"/>
      <c r="Z1130" s="2"/>
      <c r="AA1130" s="2"/>
      <c r="AB1130" s="2"/>
      <c r="AC1130" s="2"/>
      <c r="AD1130" s="2"/>
      <c r="AE1130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Q1130"/>
    </row>
    <row r="1131" spans="1:43" ht="12.75">
      <c r="A1131" s="2"/>
      <c r="B1131" s="3" t="s">
        <v>1740</v>
      </c>
      <c r="C1131" s="3" t="s">
        <v>1623</v>
      </c>
      <c r="D1131" s="3" t="s">
        <v>1998</v>
      </c>
      <c r="E1131" s="3" t="s">
        <v>1078</v>
      </c>
      <c r="F1131" s="2"/>
      <c r="G1131" s="2"/>
      <c r="H1131" s="2"/>
      <c r="I1131" s="2"/>
      <c r="J1131" s="2"/>
      <c r="K1131" s="2"/>
      <c r="L1131" s="2"/>
      <c r="M1131" s="2"/>
      <c r="N1131" s="2" t="s">
        <v>478</v>
      </c>
      <c r="O1131" s="2"/>
      <c r="P1131" s="2"/>
      <c r="Q1131" s="2"/>
      <c r="R1131" s="2"/>
      <c r="S1131" s="2"/>
      <c r="T1131" s="2" t="s">
        <v>480</v>
      </c>
      <c r="U1131" s="2"/>
      <c r="V1131"/>
      <c r="W1131"/>
      <c r="X1131" s="2"/>
      <c r="Y1131" s="2"/>
      <c r="Z1131" s="2"/>
      <c r="AA1131" s="2"/>
      <c r="AB1131" s="2"/>
      <c r="AC1131" s="2"/>
      <c r="AD1131" s="2"/>
      <c r="AE1131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Q1131"/>
    </row>
    <row r="1132" spans="1:43" ht="12.75">
      <c r="A1132" s="2"/>
      <c r="B1132" s="3" t="s">
        <v>1741</v>
      </c>
      <c r="C1132" s="3" t="s">
        <v>1623</v>
      </c>
      <c r="D1132" s="3" t="s">
        <v>1998</v>
      </c>
      <c r="E1132" s="3" t="s">
        <v>1997</v>
      </c>
      <c r="F1132" s="2"/>
      <c r="G1132" s="2"/>
      <c r="H1132" s="2"/>
      <c r="I1132" s="2"/>
      <c r="J1132" s="2"/>
      <c r="K1132" s="2"/>
      <c r="L1132" s="2"/>
      <c r="M1132" s="2"/>
      <c r="N1132" s="2" t="s">
        <v>478</v>
      </c>
      <c r="O1132" s="2"/>
      <c r="P1132" s="2"/>
      <c r="Q1132" s="2"/>
      <c r="R1132" s="2"/>
      <c r="S1132" s="2"/>
      <c r="T1132" s="2" t="s">
        <v>480</v>
      </c>
      <c r="U1132" s="2"/>
      <c r="V1132"/>
      <c r="W1132"/>
      <c r="X1132" s="2"/>
      <c r="Y1132" s="2"/>
      <c r="Z1132" s="2"/>
      <c r="AA1132" s="2"/>
      <c r="AB1132" s="2"/>
      <c r="AC1132" s="2"/>
      <c r="AD1132" s="2"/>
      <c r="AE113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Q1132"/>
    </row>
    <row r="1133" spans="1:43" ht="12.75">
      <c r="A1133" s="2"/>
      <c r="B1133" s="3" t="s">
        <v>1741</v>
      </c>
      <c r="C1133" s="3" t="s">
        <v>1623</v>
      </c>
      <c r="D1133" s="3" t="s">
        <v>1998</v>
      </c>
      <c r="E1133" s="3" t="s">
        <v>1078</v>
      </c>
      <c r="F1133" s="2"/>
      <c r="G1133" s="2"/>
      <c r="H1133" s="2"/>
      <c r="I1133" s="2"/>
      <c r="J1133" s="2"/>
      <c r="K1133" s="2"/>
      <c r="L1133" s="2"/>
      <c r="M1133" s="2"/>
      <c r="N1133" s="2" t="s">
        <v>478</v>
      </c>
      <c r="O1133" s="2"/>
      <c r="P1133" s="2"/>
      <c r="Q1133" s="2"/>
      <c r="R1133" s="2"/>
      <c r="S1133" s="2"/>
      <c r="T1133" s="2" t="s">
        <v>480</v>
      </c>
      <c r="U1133" s="2"/>
      <c r="V1133"/>
      <c r="W1133"/>
      <c r="X1133" s="2"/>
      <c r="Y1133" s="2"/>
      <c r="Z1133" s="2"/>
      <c r="AA1133" s="2"/>
      <c r="AB1133" s="2"/>
      <c r="AC1133" s="2"/>
      <c r="AD1133" s="2"/>
      <c r="AE1133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Q1133"/>
    </row>
    <row r="1134" spans="1:43" ht="12.75">
      <c r="A1134" s="2"/>
      <c r="B1134" s="3" t="s">
        <v>2573</v>
      </c>
      <c r="C1134" s="3" t="s">
        <v>1623</v>
      </c>
      <c r="D1134" s="3" t="s">
        <v>2586</v>
      </c>
      <c r="E1134" s="3" t="s">
        <v>2587</v>
      </c>
      <c r="F1134" s="2"/>
      <c r="G1134" s="2"/>
      <c r="H1134" s="2"/>
      <c r="I1134" s="2"/>
      <c r="J1134" s="2"/>
      <c r="K1134" s="2"/>
      <c r="L1134" s="2"/>
      <c r="M1134" s="2"/>
      <c r="N1134" s="2" t="s">
        <v>478</v>
      </c>
      <c r="O1134" s="2"/>
      <c r="P1134" s="2"/>
      <c r="Q1134" s="2"/>
      <c r="R1134" s="2"/>
      <c r="S1134" s="2"/>
      <c r="T1134" s="2" t="s">
        <v>480</v>
      </c>
      <c r="U1134" s="2"/>
      <c r="V1134"/>
      <c r="W1134"/>
      <c r="X1134" s="2" t="s">
        <v>478</v>
      </c>
      <c r="Y1134" s="2"/>
      <c r="Z1134" s="2"/>
      <c r="AA1134" s="2"/>
      <c r="AB1134" s="2"/>
      <c r="AC1134" s="2"/>
      <c r="AD1134" s="2"/>
      <c r="AE1134"/>
      <c r="AF1134" s="2"/>
      <c r="AG1134" s="2"/>
      <c r="AH1134" s="2"/>
      <c r="AI1134" s="2" t="s">
        <v>2467</v>
      </c>
      <c r="AJ1134" s="2"/>
      <c r="AK1134" s="2"/>
      <c r="AL1134" s="2"/>
      <c r="AM1134" s="2"/>
      <c r="AN1134" s="2"/>
      <c r="AO1134" s="2"/>
      <c r="AQ1134"/>
    </row>
    <row r="1135" spans="1:41" ht="12.75">
      <c r="A1135" s="2"/>
      <c r="B1135" s="6" t="s">
        <v>2217</v>
      </c>
      <c r="C1135" s="6" t="s">
        <v>1623</v>
      </c>
      <c r="D1135" s="6" t="s">
        <v>1999</v>
      </c>
      <c r="E1135" s="6" t="s">
        <v>1026</v>
      </c>
      <c r="F1135" s="2"/>
      <c r="G1135" s="2"/>
      <c r="H1135" s="2"/>
      <c r="I1135" s="2"/>
      <c r="J1135" s="2"/>
      <c r="K1135" s="2"/>
      <c r="L1135" s="2"/>
      <c r="M1135" s="2"/>
      <c r="N1135" s="2" t="s">
        <v>478</v>
      </c>
      <c r="O1135" s="2"/>
      <c r="P1135" s="2"/>
      <c r="Q1135" s="2"/>
      <c r="R1135" s="2"/>
      <c r="S1135" s="2"/>
      <c r="T1135" s="2" t="s">
        <v>480</v>
      </c>
      <c r="U1135" s="2"/>
      <c r="X1135" s="2" t="s">
        <v>478</v>
      </c>
      <c r="Y1135" s="2"/>
      <c r="Z1135" s="2"/>
      <c r="AA1135" s="2" t="s">
        <v>478</v>
      </c>
      <c r="AB1135" s="2"/>
      <c r="AC1135" s="2"/>
      <c r="AD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</row>
    <row r="1136" spans="1:43" ht="12.75">
      <c r="A1136" s="2"/>
      <c r="B1136" s="3" t="s">
        <v>2047</v>
      </c>
      <c r="C1136" s="3" t="s">
        <v>1623</v>
      </c>
      <c r="D1136" s="3" t="s">
        <v>1998</v>
      </c>
      <c r="E1136" s="3" t="s">
        <v>2119</v>
      </c>
      <c r="F1136" s="2"/>
      <c r="G1136" s="2"/>
      <c r="H1136" s="2"/>
      <c r="I1136" s="2"/>
      <c r="J1136" s="2"/>
      <c r="K1136" s="2"/>
      <c r="L1136" s="2"/>
      <c r="M1136" s="2"/>
      <c r="N1136" s="2" t="s">
        <v>478</v>
      </c>
      <c r="O1136" s="2"/>
      <c r="P1136" s="2"/>
      <c r="Q1136" s="2"/>
      <c r="R1136" s="2"/>
      <c r="S1136" s="2"/>
      <c r="T1136" s="2" t="s">
        <v>480</v>
      </c>
      <c r="U1136" s="2"/>
      <c r="V1136"/>
      <c r="W1136"/>
      <c r="X1136" s="2" t="s">
        <v>478</v>
      </c>
      <c r="Y1136" s="2"/>
      <c r="Z1136" s="2"/>
      <c r="AA1136" s="2"/>
      <c r="AB1136" s="2"/>
      <c r="AC1136" s="2"/>
      <c r="AD1136" s="2"/>
      <c r="AE1136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Q1136"/>
    </row>
    <row r="1137" spans="1:43" ht="12.75">
      <c r="A1137" s="2"/>
      <c r="B1137" s="3" t="s">
        <v>2047</v>
      </c>
      <c r="C1137" s="3" t="s">
        <v>1623</v>
      </c>
      <c r="D1137" s="3" t="s">
        <v>445</v>
      </c>
      <c r="E1137" s="3" t="s">
        <v>43</v>
      </c>
      <c r="F1137" s="2"/>
      <c r="G1137" s="2"/>
      <c r="H1137" s="2"/>
      <c r="I1137" s="2"/>
      <c r="J1137" s="2"/>
      <c r="K1137" s="2"/>
      <c r="L1137" s="2"/>
      <c r="M1137" s="2"/>
      <c r="N1137" s="2" t="s">
        <v>478</v>
      </c>
      <c r="O1137" s="2"/>
      <c r="P1137" s="2"/>
      <c r="Q1137" s="2"/>
      <c r="R1137" s="2"/>
      <c r="S1137" s="2"/>
      <c r="T1137" s="2" t="s">
        <v>480</v>
      </c>
      <c r="U1137" s="2"/>
      <c r="V1137"/>
      <c r="W1137"/>
      <c r="X1137" s="2" t="s">
        <v>478</v>
      </c>
      <c r="Y1137" s="2"/>
      <c r="Z1137" s="2"/>
      <c r="AA1137" s="2"/>
      <c r="AB1137" s="2"/>
      <c r="AC1137" s="2"/>
      <c r="AD1137" s="2"/>
      <c r="AE1137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Q1137"/>
    </row>
    <row r="1138" spans="1:43" ht="12.75">
      <c r="A1138" s="2"/>
      <c r="B1138" s="3" t="s">
        <v>1039</v>
      </c>
      <c r="C1138" s="3" t="s">
        <v>1623</v>
      </c>
      <c r="D1138" s="3" t="s">
        <v>1071</v>
      </c>
      <c r="E1138" s="3" t="s">
        <v>925</v>
      </c>
      <c r="F1138" s="2"/>
      <c r="G1138" s="2"/>
      <c r="H1138" s="2"/>
      <c r="I1138" s="2"/>
      <c r="J1138" s="2"/>
      <c r="K1138" s="2"/>
      <c r="L1138" s="2"/>
      <c r="M1138" s="2"/>
      <c r="N1138" s="2" t="s">
        <v>478</v>
      </c>
      <c r="O1138" s="2"/>
      <c r="P1138" s="2"/>
      <c r="Q1138" s="2"/>
      <c r="R1138" s="2"/>
      <c r="S1138" s="2"/>
      <c r="T1138" s="2" t="s">
        <v>480</v>
      </c>
      <c r="U1138" s="2"/>
      <c r="V1138"/>
      <c r="W1138"/>
      <c r="X1138" s="2" t="s">
        <v>478</v>
      </c>
      <c r="Y1138" s="2"/>
      <c r="Z1138" s="2"/>
      <c r="AA1138" s="2"/>
      <c r="AB1138" s="2"/>
      <c r="AC1138" s="2"/>
      <c r="AD1138" s="2"/>
      <c r="AE1138"/>
      <c r="AF1138" s="2"/>
      <c r="AG1138" s="2"/>
      <c r="AH1138" s="2"/>
      <c r="AI1138" s="2"/>
      <c r="AJ1138" s="2"/>
      <c r="AK1138" s="2"/>
      <c r="AL1138" s="2" t="s">
        <v>478</v>
      </c>
      <c r="AM1138" s="2"/>
      <c r="AN1138" s="2"/>
      <c r="AO1138" s="2"/>
      <c r="AQ1138"/>
    </row>
    <row r="1139" spans="1:43" ht="12.75">
      <c r="A1139" s="2"/>
      <c r="B1139" s="3" t="s">
        <v>1742</v>
      </c>
      <c r="C1139" s="3" t="s">
        <v>1623</v>
      </c>
      <c r="D1139" s="3" t="s">
        <v>1998</v>
      </c>
      <c r="E1139" s="3" t="s">
        <v>1997</v>
      </c>
      <c r="F1139" s="2"/>
      <c r="G1139" s="2"/>
      <c r="H1139" s="2"/>
      <c r="I1139" s="2"/>
      <c r="J1139" s="2"/>
      <c r="K1139" s="2"/>
      <c r="L1139" s="2"/>
      <c r="M1139" s="2"/>
      <c r="N1139" s="2" t="s">
        <v>478</v>
      </c>
      <c r="O1139" s="2"/>
      <c r="P1139" s="2"/>
      <c r="Q1139" s="2"/>
      <c r="R1139" s="2"/>
      <c r="S1139" s="2"/>
      <c r="T1139" s="2" t="s">
        <v>480</v>
      </c>
      <c r="U1139" s="2"/>
      <c r="V1139"/>
      <c r="W1139"/>
      <c r="X1139" s="2"/>
      <c r="Y1139" s="2"/>
      <c r="Z1139" s="2"/>
      <c r="AA1139" s="2"/>
      <c r="AB1139" s="2"/>
      <c r="AC1139" s="2"/>
      <c r="AD1139" s="2"/>
      <c r="AE1139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Q1139"/>
    </row>
    <row r="1140" spans="1:43" ht="12.75">
      <c r="A1140" s="2"/>
      <c r="B1140" s="3" t="s">
        <v>1742</v>
      </c>
      <c r="C1140" s="3" t="s">
        <v>1623</v>
      </c>
      <c r="D1140" s="3" t="s">
        <v>445</v>
      </c>
      <c r="E1140" s="3" t="s">
        <v>43</v>
      </c>
      <c r="F1140" s="2"/>
      <c r="G1140" s="2"/>
      <c r="H1140" s="2"/>
      <c r="I1140" s="2"/>
      <c r="J1140" s="2"/>
      <c r="K1140" s="2"/>
      <c r="L1140" s="2"/>
      <c r="M1140" s="2"/>
      <c r="N1140" s="2" t="s">
        <v>478</v>
      </c>
      <c r="O1140" s="2"/>
      <c r="P1140" s="2"/>
      <c r="Q1140" s="2"/>
      <c r="R1140" s="2"/>
      <c r="S1140" s="2"/>
      <c r="T1140" s="2" t="s">
        <v>480</v>
      </c>
      <c r="U1140" s="2"/>
      <c r="V1140"/>
      <c r="W1140"/>
      <c r="X1140" s="2"/>
      <c r="Y1140" s="2"/>
      <c r="Z1140" s="2"/>
      <c r="AA1140" s="2"/>
      <c r="AB1140" s="2"/>
      <c r="AC1140" s="2"/>
      <c r="AD1140" s="2"/>
      <c r="AE1140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Q1140"/>
    </row>
    <row r="1141" spans="1:43" ht="12.75">
      <c r="A1141" s="2"/>
      <c r="B1141" s="3" t="s">
        <v>1742</v>
      </c>
      <c r="C1141" s="3" t="s">
        <v>1623</v>
      </c>
      <c r="D1141" s="3" t="s">
        <v>1998</v>
      </c>
      <c r="E1141" s="3" t="s">
        <v>1078</v>
      </c>
      <c r="F1141" s="2"/>
      <c r="G1141" s="2"/>
      <c r="H1141" s="2"/>
      <c r="I1141" s="2"/>
      <c r="J1141" s="2"/>
      <c r="K1141" s="2"/>
      <c r="L1141" s="2"/>
      <c r="M1141" s="2"/>
      <c r="N1141" s="2" t="s">
        <v>478</v>
      </c>
      <c r="O1141" s="2"/>
      <c r="P1141" s="2"/>
      <c r="Q1141" s="2"/>
      <c r="R1141" s="2"/>
      <c r="S1141" s="2"/>
      <c r="T1141" s="2" t="s">
        <v>480</v>
      </c>
      <c r="U1141" s="2"/>
      <c r="V1141"/>
      <c r="W1141"/>
      <c r="X1141" s="2"/>
      <c r="Y1141" s="2"/>
      <c r="Z1141" s="2"/>
      <c r="AA1141" s="2"/>
      <c r="AB1141" s="2"/>
      <c r="AC1141" s="2"/>
      <c r="AD1141" s="2"/>
      <c r="AE1141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Q1141"/>
    </row>
    <row r="1142" spans="1:41" ht="12.75">
      <c r="A1142" s="2"/>
      <c r="B1142" s="6" t="s">
        <v>2218</v>
      </c>
      <c r="C1142" s="6" t="s">
        <v>1623</v>
      </c>
      <c r="D1142" s="6" t="s">
        <v>1999</v>
      </c>
      <c r="E1142" s="6" t="s">
        <v>1026</v>
      </c>
      <c r="F1142" s="2"/>
      <c r="G1142" s="2"/>
      <c r="H1142" s="2"/>
      <c r="I1142" s="2"/>
      <c r="J1142" s="2"/>
      <c r="K1142" s="2"/>
      <c r="L1142" s="2"/>
      <c r="M1142" s="2"/>
      <c r="N1142" s="2" t="s">
        <v>478</v>
      </c>
      <c r="O1142" s="2"/>
      <c r="P1142" s="2"/>
      <c r="Q1142" s="2"/>
      <c r="R1142" s="2"/>
      <c r="S1142" s="2" t="s">
        <v>478</v>
      </c>
      <c r="T1142" s="2" t="s">
        <v>480</v>
      </c>
      <c r="U1142" s="2"/>
      <c r="X1142" s="2" t="s">
        <v>478</v>
      </c>
      <c r="Y1142" s="2"/>
      <c r="Z1142" s="2"/>
      <c r="AA1142" s="2" t="s">
        <v>478</v>
      </c>
      <c r="AB1142" s="2"/>
      <c r="AC1142" s="2"/>
      <c r="AD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</row>
    <row r="1143" spans="1:43" ht="12.75">
      <c r="A1143" s="2"/>
      <c r="B1143" s="3" t="s">
        <v>1232</v>
      </c>
      <c r="C1143" s="3" t="s">
        <v>1623</v>
      </c>
      <c r="D1143" s="3" t="s">
        <v>1999</v>
      </c>
      <c r="E1143" s="3" t="s">
        <v>1098</v>
      </c>
      <c r="F1143" s="2"/>
      <c r="G1143" s="2"/>
      <c r="H1143" s="2"/>
      <c r="I1143" s="2"/>
      <c r="J1143" s="2"/>
      <c r="K1143" s="2"/>
      <c r="L1143" s="2"/>
      <c r="M1143" s="2"/>
      <c r="N1143" s="2" t="s">
        <v>478</v>
      </c>
      <c r="O1143" s="2"/>
      <c r="P1143" s="2"/>
      <c r="Q1143" s="2"/>
      <c r="R1143" s="2"/>
      <c r="S1143" s="2"/>
      <c r="T1143" s="2" t="s">
        <v>480</v>
      </c>
      <c r="U1143" s="2"/>
      <c r="V1143"/>
      <c r="W1143"/>
      <c r="X1143" s="2"/>
      <c r="Y1143" s="2"/>
      <c r="Z1143" s="2"/>
      <c r="AA1143" s="2"/>
      <c r="AB1143" s="2"/>
      <c r="AC1143" s="2"/>
      <c r="AD1143" s="2"/>
      <c r="AE1143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Q1143"/>
    </row>
    <row r="1144" spans="1:41" ht="12.75">
      <c r="A1144" s="2"/>
      <c r="B1144" s="6" t="s">
        <v>2219</v>
      </c>
      <c r="C1144" s="6" t="s">
        <v>1623</v>
      </c>
      <c r="D1144" s="6" t="s">
        <v>1071</v>
      </c>
      <c r="E1144" s="6" t="s">
        <v>1026</v>
      </c>
      <c r="F1144" s="2"/>
      <c r="G1144" s="2"/>
      <c r="H1144" s="2"/>
      <c r="I1144" s="2"/>
      <c r="J1144" s="2"/>
      <c r="K1144" s="2"/>
      <c r="L1144" s="2"/>
      <c r="M1144" s="2"/>
      <c r="N1144" s="2" t="s">
        <v>478</v>
      </c>
      <c r="O1144" s="2"/>
      <c r="P1144" s="2"/>
      <c r="Q1144" s="2"/>
      <c r="R1144" s="2"/>
      <c r="S1144" s="2"/>
      <c r="T1144" s="2" t="s">
        <v>480</v>
      </c>
      <c r="U1144" s="2"/>
      <c r="X1144" s="2" t="s">
        <v>478</v>
      </c>
      <c r="Y1144" s="2"/>
      <c r="Z1144" s="2"/>
      <c r="AA1144" s="2" t="s">
        <v>478</v>
      </c>
      <c r="AB1144" s="2"/>
      <c r="AC1144" s="2"/>
      <c r="AD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</row>
    <row r="1145" spans="1:43" ht="12.75">
      <c r="A1145" s="2"/>
      <c r="B1145" s="3" t="s">
        <v>740</v>
      </c>
      <c r="C1145" s="3" t="s">
        <v>1623</v>
      </c>
      <c r="D1145" s="3" t="s">
        <v>1998</v>
      </c>
      <c r="E1145" s="3" t="s">
        <v>769</v>
      </c>
      <c r="F1145" s="2"/>
      <c r="G1145" s="2"/>
      <c r="H1145" s="2"/>
      <c r="I1145" s="2"/>
      <c r="J1145" s="2"/>
      <c r="K1145" s="2"/>
      <c r="L1145" s="2"/>
      <c r="M1145" s="2"/>
      <c r="N1145" s="2" t="s">
        <v>478</v>
      </c>
      <c r="O1145" s="2"/>
      <c r="P1145" s="2"/>
      <c r="Q1145" s="2"/>
      <c r="R1145" s="2"/>
      <c r="S1145" s="2"/>
      <c r="T1145" s="2" t="s">
        <v>480</v>
      </c>
      <c r="U1145" s="2"/>
      <c r="V1145"/>
      <c r="W1145"/>
      <c r="X1145" s="2"/>
      <c r="Y1145" s="2"/>
      <c r="Z1145" s="2"/>
      <c r="AA1145" s="2"/>
      <c r="AB1145" s="2"/>
      <c r="AC1145" s="2"/>
      <c r="AD1145" s="2"/>
      <c r="AE1145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Q1145"/>
    </row>
    <row r="1146" spans="1:43" ht="12.75">
      <c r="A1146" s="2"/>
      <c r="B1146" s="3" t="s">
        <v>2048</v>
      </c>
      <c r="C1146" s="3" t="s">
        <v>1623</v>
      </c>
      <c r="D1146" s="3" t="s">
        <v>1620</v>
      </c>
      <c r="E1146" s="3" t="s">
        <v>2119</v>
      </c>
      <c r="F1146" s="2"/>
      <c r="G1146" s="2"/>
      <c r="H1146" s="2"/>
      <c r="I1146" s="2"/>
      <c r="J1146" s="2"/>
      <c r="K1146" s="2"/>
      <c r="L1146" s="2"/>
      <c r="M1146" s="2"/>
      <c r="N1146" s="2" t="s">
        <v>478</v>
      </c>
      <c r="O1146" s="2"/>
      <c r="P1146" s="2"/>
      <c r="Q1146" s="2"/>
      <c r="R1146" s="2"/>
      <c r="S1146" s="2"/>
      <c r="T1146" s="2" t="s">
        <v>480</v>
      </c>
      <c r="U1146" s="2"/>
      <c r="V1146"/>
      <c r="W1146"/>
      <c r="X1146" s="2"/>
      <c r="Y1146" s="2"/>
      <c r="Z1146" s="2"/>
      <c r="AA1146" s="2"/>
      <c r="AB1146" s="2"/>
      <c r="AC1146" s="2"/>
      <c r="AD1146" s="2"/>
      <c r="AE1146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Q1146"/>
    </row>
    <row r="1147" spans="1:42" ht="12.75">
      <c r="A1147" s="2"/>
      <c r="B1147" s="6" t="s">
        <v>2220</v>
      </c>
      <c r="C1147" s="6" t="s">
        <v>1623</v>
      </c>
      <c r="D1147" s="6" t="s">
        <v>1620</v>
      </c>
      <c r="E1147" s="6" t="s">
        <v>1026</v>
      </c>
      <c r="F1147" s="2"/>
      <c r="G1147" s="2"/>
      <c r="H1147" s="2"/>
      <c r="I1147" s="2"/>
      <c r="J1147" s="2"/>
      <c r="K1147" s="2"/>
      <c r="L1147" s="2"/>
      <c r="M1147" s="2"/>
      <c r="N1147" s="2" t="s">
        <v>478</v>
      </c>
      <c r="O1147" s="2"/>
      <c r="P1147" s="2"/>
      <c r="Q1147" s="2"/>
      <c r="R1147" s="2"/>
      <c r="S1147" s="2"/>
      <c r="T1147" s="2" t="s">
        <v>480</v>
      </c>
      <c r="U1147" s="2"/>
      <c r="X1147" s="2" t="s">
        <v>478</v>
      </c>
      <c r="Y1147" s="2"/>
      <c r="Z1147" s="2"/>
      <c r="AA1147" s="2" t="s">
        <v>478</v>
      </c>
      <c r="AB1147" s="2"/>
      <c r="AC1147" s="2"/>
      <c r="AD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 t="s">
        <v>478</v>
      </c>
    </row>
    <row r="1148" spans="1:43" ht="12.75">
      <c r="A1148" s="2"/>
      <c r="B1148" s="3" t="s">
        <v>1743</v>
      </c>
      <c r="C1148" s="3" t="s">
        <v>1623</v>
      </c>
      <c r="D1148" s="3" t="s">
        <v>1620</v>
      </c>
      <c r="E1148" s="3" t="s">
        <v>1997</v>
      </c>
      <c r="F1148" s="2"/>
      <c r="G1148" s="2"/>
      <c r="H1148" s="2"/>
      <c r="I1148" s="2"/>
      <c r="J1148" s="2"/>
      <c r="K1148" s="2"/>
      <c r="L1148" s="2"/>
      <c r="M1148" s="2"/>
      <c r="N1148" s="2" t="s">
        <v>478</v>
      </c>
      <c r="O1148" s="2"/>
      <c r="P1148" s="2"/>
      <c r="Q1148" s="2"/>
      <c r="R1148" s="2"/>
      <c r="S1148" s="2"/>
      <c r="T1148" s="2" t="s">
        <v>480</v>
      </c>
      <c r="U1148" s="2"/>
      <c r="V1148"/>
      <c r="W1148"/>
      <c r="X1148" s="2"/>
      <c r="Y1148" s="2"/>
      <c r="Z1148" s="2"/>
      <c r="AA1148" s="2"/>
      <c r="AB1148" s="2"/>
      <c r="AC1148" s="2"/>
      <c r="AD1148" s="2"/>
      <c r="AE1148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 t="s">
        <v>478</v>
      </c>
      <c r="AQ1148"/>
    </row>
    <row r="1149" spans="1:43" ht="12.75">
      <c r="A1149" s="2"/>
      <c r="B1149" s="3" t="s">
        <v>1743</v>
      </c>
      <c r="C1149" s="3" t="s">
        <v>1623</v>
      </c>
      <c r="D1149" s="3" t="s">
        <v>1620</v>
      </c>
      <c r="E1149" s="3" t="s">
        <v>1078</v>
      </c>
      <c r="F1149" s="2"/>
      <c r="G1149" s="2"/>
      <c r="H1149" s="2"/>
      <c r="I1149" s="2"/>
      <c r="J1149" s="2"/>
      <c r="K1149" s="2"/>
      <c r="L1149" s="2"/>
      <c r="M1149" s="2"/>
      <c r="N1149" s="2" t="s">
        <v>478</v>
      </c>
      <c r="O1149" s="2"/>
      <c r="P1149" s="2"/>
      <c r="Q1149" s="2"/>
      <c r="R1149" s="2"/>
      <c r="S1149" s="2"/>
      <c r="T1149" s="2" t="s">
        <v>480</v>
      </c>
      <c r="U1149" s="2"/>
      <c r="V1149"/>
      <c r="W1149"/>
      <c r="X1149" s="2"/>
      <c r="Y1149" s="2"/>
      <c r="Z1149" s="2"/>
      <c r="AA1149" s="2"/>
      <c r="AB1149" s="2"/>
      <c r="AC1149" s="2"/>
      <c r="AD1149" s="2"/>
      <c r="AE1149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 t="s">
        <v>478</v>
      </c>
      <c r="AQ1149"/>
    </row>
    <row r="1150" spans="1:43" ht="12.75">
      <c r="A1150" s="2"/>
      <c r="B1150" s="3" t="s">
        <v>741</v>
      </c>
      <c r="C1150" s="3" t="s">
        <v>1623</v>
      </c>
      <c r="D1150" s="3" t="s">
        <v>1998</v>
      </c>
      <c r="E1150" s="3" t="s">
        <v>769</v>
      </c>
      <c r="F1150" s="2"/>
      <c r="G1150" s="2"/>
      <c r="H1150" s="2"/>
      <c r="I1150" s="2"/>
      <c r="J1150" s="2"/>
      <c r="K1150" s="2"/>
      <c r="L1150" s="2"/>
      <c r="M1150" s="2"/>
      <c r="N1150" s="2" t="s">
        <v>478</v>
      </c>
      <c r="O1150" s="2"/>
      <c r="P1150" s="2"/>
      <c r="Q1150" s="2"/>
      <c r="R1150" s="2"/>
      <c r="S1150" s="2"/>
      <c r="T1150" s="2" t="s">
        <v>480</v>
      </c>
      <c r="U1150" s="2"/>
      <c r="V1150"/>
      <c r="W1150"/>
      <c r="X1150" s="2"/>
      <c r="Y1150" s="2"/>
      <c r="Z1150" s="2"/>
      <c r="AA1150" s="2"/>
      <c r="AB1150" s="2"/>
      <c r="AC1150" s="2"/>
      <c r="AD1150" s="2"/>
      <c r="AE1150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Q1150"/>
    </row>
    <row r="1151" spans="1:43" ht="12.75">
      <c r="A1151" s="2"/>
      <c r="B1151" s="3" t="s">
        <v>2156</v>
      </c>
      <c r="C1151" s="3" t="s">
        <v>1623</v>
      </c>
      <c r="D1151" s="3" t="s">
        <v>1998</v>
      </c>
      <c r="E1151" s="3" t="s">
        <v>2389</v>
      </c>
      <c r="F1151" s="2"/>
      <c r="G1151" s="2"/>
      <c r="H1151" s="2"/>
      <c r="I1151" s="2"/>
      <c r="J1151" s="2"/>
      <c r="K1151" s="2"/>
      <c r="L1151" s="2"/>
      <c r="M1151" s="2"/>
      <c r="N1151" s="2" t="s">
        <v>478</v>
      </c>
      <c r="O1151" s="2"/>
      <c r="P1151" s="2"/>
      <c r="Q1151" s="2"/>
      <c r="R1151" s="2"/>
      <c r="S1151" s="2"/>
      <c r="T1151" s="2" t="s">
        <v>480</v>
      </c>
      <c r="U1151" s="2"/>
      <c r="V1151"/>
      <c r="W1151"/>
      <c r="X1151" s="2"/>
      <c r="Y1151" s="2"/>
      <c r="Z1151" s="2"/>
      <c r="AA1151" s="2"/>
      <c r="AB1151" s="2"/>
      <c r="AC1151" s="2"/>
      <c r="AD1151" s="2"/>
      <c r="AE1151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Q1151"/>
    </row>
    <row r="1152" spans="1:43" ht="12.75">
      <c r="A1152" s="2"/>
      <c r="B1152" s="3" t="s">
        <v>742</v>
      </c>
      <c r="C1152" s="3" t="s">
        <v>1623</v>
      </c>
      <c r="D1152" s="3" t="s">
        <v>1998</v>
      </c>
      <c r="E1152" s="3" t="s">
        <v>769</v>
      </c>
      <c r="F1152" s="2"/>
      <c r="G1152" s="2"/>
      <c r="H1152" s="2"/>
      <c r="I1152" s="2"/>
      <c r="J1152" s="2"/>
      <c r="K1152" s="2"/>
      <c r="L1152" s="2"/>
      <c r="M1152" s="2"/>
      <c r="N1152" s="2" t="s">
        <v>478</v>
      </c>
      <c r="O1152" s="2"/>
      <c r="P1152" s="2"/>
      <c r="Q1152" s="2"/>
      <c r="R1152" s="2"/>
      <c r="S1152" s="2"/>
      <c r="T1152" s="2" t="s">
        <v>480</v>
      </c>
      <c r="U1152" s="2"/>
      <c r="V1152"/>
      <c r="W1152"/>
      <c r="X1152" s="2"/>
      <c r="Y1152" s="2"/>
      <c r="Z1152" s="2"/>
      <c r="AA1152" s="2"/>
      <c r="AB1152" s="2"/>
      <c r="AC1152" s="2"/>
      <c r="AD1152" s="2"/>
      <c r="AE115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Q1152"/>
    </row>
    <row r="1153" spans="1:43" ht="12.75">
      <c r="A1153" s="2"/>
      <c r="B1153" s="3" t="s">
        <v>742</v>
      </c>
      <c r="C1153" s="3" t="s">
        <v>1623</v>
      </c>
      <c r="D1153" s="3" t="s">
        <v>445</v>
      </c>
      <c r="E1153" s="3" t="s">
        <v>769</v>
      </c>
      <c r="F1153" s="2"/>
      <c r="G1153" s="2"/>
      <c r="H1153" s="2"/>
      <c r="I1153" s="2"/>
      <c r="J1153" s="2"/>
      <c r="K1153" s="2"/>
      <c r="L1153" s="2"/>
      <c r="M1153" s="2"/>
      <c r="N1153" s="2" t="s">
        <v>478</v>
      </c>
      <c r="O1153" s="2"/>
      <c r="P1153" s="2"/>
      <c r="Q1153" s="2"/>
      <c r="R1153" s="2"/>
      <c r="S1153" s="2"/>
      <c r="T1153" s="2" t="s">
        <v>480</v>
      </c>
      <c r="U1153" s="2"/>
      <c r="V1153"/>
      <c r="W1153"/>
      <c r="X1153" s="2"/>
      <c r="Y1153" s="2"/>
      <c r="Z1153" s="2"/>
      <c r="AA1153" s="2"/>
      <c r="AB1153" s="2"/>
      <c r="AC1153" s="2"/>
      <c r="AD1153" s="2"/>
      <c r="AE1153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Q1153"/>
    </row>
    <row r="1154" spans="1:43" ht="12.75">
      <c r="A1154" s="2"/>
      <c r="B1154" s="3" t="s">
        <v>1040</v>
      </c>
      <c r="C1154" s="3" t="s">
        <v>1623</v>
      </c>
      <c r="D1154" s="3" t="s">
        <v>1998</v>
      </c>
      <c r="E1154" s="3" t="s">
        <v>925</v>
      </c>
      <c r="F1154" s="2"/>
      <c r="G1154" s="2"/>
      <c r="H1154" s="2"/>
      <c r="I1154" s="2"/>
      <c r="J1154" s="2"/>
      <c r="K1154" s="2"/>
      <c r="L1154" s="2"/>
      <c r="M1154" s="2"/>
      <c r="N1154" s="2" t="s">
        <v>478</v>
      </c>
      <c r="O1154" s="2"/>
      <c r="P1154" s="2"/>
      <c r="Q1154" s="2"/>
      <c r="R1154" s="2"/>
      <c r="S1154" s="2"/>
      <c r="T1154" s="2" t="s">
        <v>480</v>
      </c>
      <c r="U1154" s="2"/>
      <c r="V1154"/>
      <c r="W1154"/>
      <c r="X1154" s="2"/>
      <c r="Y1154" s="2"/>
      <c r="Z1154" s="2"/>
      <c r="AA1154" s="2"/>
      <c r="AB1154" s="2"/>
      <c r="AC1154" s="2"/>
      <c r="AD1154" s="2"/>
      <c r="AE1154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Q1154"/>
    </row>
    <row r="1155" spans="1:43" ht="12.75">
      <c r="A1155" s="2"/>
      <c r="B1155" s="3" t="s">
        <v>1744</v>
      </c>
      <c r="C1155" s="3" t="s">
        <v>1623</v>
      </c>
      <c r="D1155" s="3" t="s">
        <v>1998</v>
      </c>
      <c r="E1155" s="3" t="s">
        <v>1997</v>
      </c>
      <c r="F1155" s="2"/>
      <c r="G1155" s="2"/>
      <c r="H1155" s="2"/>
      <c r="I1155" s="2"/>
      <c r="J1155" s="2"/>
      <c r="K1155" s="2"/>
      <c r="L1155" s="2"/>
      <c r="M1155" s="2"/>
      <c r="N1155" s="2" t="s">
        <v>478</v>
      </c>
      <c r="O1155" s="2"/>
      <c r="P1155" s="2"/>
      <c r="Q1155" s="2"/>
      <c r="R1155" s="2"/>
      <c r="S1155" s="2"/>
      <c r="T1155" s="2" t="s">
        <v>480</v>
      </c>
      <c r="U1155" s="2"/>
      <c r="V1155"/>
      <c r="W1155"/>
      <c r="X1155" s="2"/>
      <c r="Y1155" s="2"/>
      <c r="Z1155" s="2"/>
      <c r="AA1155" s="2"/>
      <c r="AB1155" s="2"/>
      <c r="AC1155" s="2"/>
      <c r="AD1155" s="2"/>
      <c r="AE1155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Q1155"/>
    </row>
    <row r="1156" spans="1:43" ht="12.75">
      <c r="A1156" s="2"/>
      <c r="B1156" s="3" t="s">
        <v>1744</v>
      </c>
      <c r="C1156" s="3" t="s">
        <v>1623</v>
      </c>
      <c r="D1156" s="3" t="s">
        <v>1998</v>
      </c>
      <c r="E1156" s="3" t="s">
        <v>1078</v>
      </c>
      <c r="F1156" s="2"/>
      <c r="G1156" s="2"/>
      <c r="H1156" s="2"/>
      <c r="I1156" s="2"/>
      <c r="J1156" s="2"/>
      <c r="K1156" s="2"/>
      <c r="L1156" s="2"/>
      <c r="M1156" s="2"/>
      <c r="N1156" s="2" t="s">
        <v>478</v>
      </c>
      <c r="O1156" s="2"/>
      <c r="P1156" s="2"/>
      <c r="Q1156" s="2"/>
      <c r="R1156" s="2"/>
      <c r="S1156" s="2"/>
      <c r="T1156" s="2" t="s">
        <v>480</v>
      </c>
      <c r="U1156" s="2"/>
      <c r="V1156"/>
      <c r="W1156"/>
      <c r="X1156" s="2"/>
      <c r="Y1156" s="2"/>
      <c r="Z1156" s="2"/>
      <c r="AA1156" s="2"/>
      <c r="AB1156" s="2"/>
      <c r="AC1156" s="2"/>
      <c r="AD1156" s="2"/>
      <c r="AE1156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Q1156"/>
    </row>
    <row r="1157" spans="1:43" ht="12.75">
      <c r="A1157" s="2"/>
      <c r="B1157" s="3" t="s">
        <v>1745</v>
      </c>
      <c r="C1157" s="3" t="s">
        <v>1623</v>
      </c>
      <c r="D1157" s="3" t="s">
        <v>1998</v>
      </c>
      <c r="E1157" s="3" t="s">
        <v>1997</v>
      </c>
      <c r="F1157" s="2"/>
      <c r="G1157" s="2"/>
      <c r="H1157" s="2"/>
      <c r="I1157" s="2"/>
      <c r="J1157" s="2"/>
      <c r="K1157" s="2"/>
      <c r="L1157" s="2"/>
      <c r="M1157" s="2"/>
      <c r="N1157" s="2" t="s">
        <v>478</v>
      </c>
      <c r="O1157" s="2"/>
      <c r="P1157" s="2"/>
      <c r="Q1157" s="2"/>
      <c r="R1157" s="2"/>
      <c r="S1157" s="2"/>
      <c r="T1157" s="2" t="s">
        <v>480</v>
      </c>
      <c r="U1157" s="2"/>
      <c r="V1157"/>
      <c r="W1157"/>
      <c r="X1157" s="2"/>
      <c r="Y1157" s="2"/>
      <c r="Z1157" s="2"/>
      <c r="AA1157" s="2"/>
      <c r="AB1157" s="2"/>
      <c r="AC1157" s="2"/>
      <c r="AD1157" s="2"/>
      <c r="AE1157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Q1157"/>
    </row>
    <row r="1158" spans="1:43" ht="12.75">
      <c r="A1158" s="2"/>
      <c r="B1158" s="3" t="s">
        <v>1745</v>
      </c>
      <c r="C1158" s="3" t="s">
        <v>1623</v>
      </c>
      <c r="D1158" s="3" t="s">
        <v>1998</v>
      </c>
      <c r="E1158" s="3" t="s">
        <v>1078</v>
      </c>
      <c r="F1158" s="2"/>
      <c r="G1158" s="2"/>
      <c r="H1158" s="2"/>
      <c r="I1158" s="2"/>
      <c r="J1158" s="2"/>
      <c r="K1158" s="2"/>
      <c r="L1158" s="2"/>
      <c r="M1158" s="2"/>
      <c r="N1158" s="2" t="s">
        <v>478</v>
      </c>
      <c r="O1158" s="2"/>
      <c r="P1158" s="2"/>
      <c r="Q1158" s="2"/>
      <c r="R1158" s="2"/>
      <c r="S1158" s="2"/>
      <c r="T1158" s="2" t="s">
        <v>480</v>
      </c>
      <c r="U1158" s="2"/>
      <c r="V1158"/>
      <c r="W1158"/>
      <c r="X1158" s="2"/>
      <c r="Y1158" s="2"/>
      <c r="Z1158" s="2"/>
      <c r="AA1158" s="2"/>
      <c r="AB1158" s="2"/>
      <c r="AC1158" s="2"/>
      <c r="AD1158" s="2"/>
      <c r="AE1158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Q1158"/>
    </row>
    <row r="1159" spans="1:43" ht="12.75">
      <c r="A1159" s="2"/>
      <c r="B1159" s="3" t="s">
        <v>541</v>
      </c>
      <c r="C1159" s="3" t="s">
        <v>1623</v>
      </c>
      <c r="D1159" s="3" t="s">
        <v>1998</v>
      </c>
      <c r="E1159" s="3" t="s">
        <v>627</v>
      </c>
      <c r="F1159" s="2"/>
      <c r="G1159" s="2"/>
      <c r="H1159" s="2"/>
      <c r="I1159" s="2"/>
      <c r="J1159" s="2"/>
      <c r="K1159" s="2"/>
      <c r="L1159" s="2"/>
      <c r="M1159" s="2"/>
      <c r="N1159" s="2" t="s">
        <v>478</v>
      </c>
      <c r="O1159" s="2"/>
      <c r="P1159" s="2"/>
      <c r="Q1159" s="2"/>
      <c r="R1159" s="2"/>
      <c r="S1159" s="2"/>
      <c r="T1159" s="2" t="s">
        <v>480</v>
      </c>
      <c r="U1159" s="2"/>
      <c r="V1159"/>
      <c r="W1159"/>
      <c r="X1159" s="2"/>
      <c r="Y1159" s="2"/>
      <c r="Z1159" s="2"/>
      <c r="AA1159" s="2"/>
      <c r="AB1159" s="2"/>
      <c r="AC1159" s="2"/>
      <c r="AD1159" s="2"/>
      <c r="AE1159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Q1159"/>
    </row>
    <row r="1160" spans="1:43" ht="12.75">
      <c r="A1160" s="2"/>
      <c r="B1160" s="3" t="s">
        <v>541</v>
      </c>
      <c r="C1160" s="3" t="s">
        <v>1623</v>
      </c>
      <c r="D1160" s="3" t="s">
        <v>445</v>
      </c>
      <c r="E1160" s="3" t="s">
        <v>43</v>
      </c>
      <c r="F1160" s="2"/>
      <c r="G1160" s="2"/>
      <c r="H1160" s="2"/>
      <c r="I1160" s="2"/>
      <c r="J1160" s="2"/>
      <c r="K1160" s="2"/>
      <c r="L1160" s="2"/>
      <c r="M1160" s="2"/>
      <c r="N1160" s="2" t="s">
        <v>478</v>
      </c>
      <c r="O1160" s="2"/>
      <c r="P1160" s="2"/>
      <c r="Q1160" s="2"/>
      <c r="R1160" s="2"/>
      <c r="S1160" s="2"/>
      <c r="T1160" s="2" t="s">
        <v>480</v>
      </c>
      <c r="U1160" s="2"/>
      <c r="V1160"/>
      <c r="W1160"/>
      <c r="X1160" s="2"/>
      <c r="Y1160" s="2"/>
      <c r="Z1160" s="2"/>
      <c r="AA1160" s="2"/>
      <c r="AB1160" s="2"/>
      <c r="AC1160" s="2"/>
      <c r="AD1160" s="2"/>
      <c r="AE1160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Q1160"/>
    </row>
    <row r="1161" spans="1:43" ht="12.75">
      <c r="A1161" s="2"/>
      <c r="B1161" s="3" t="s">
        <v>258</v>
      </c>
      <c r="C1161" s="3" t="s">
        <v>1623</v>
      </c>
      <c r="D1161" s="3" t="s">
        <v>1998</v>
      </c>
      <c r="E1161" s="3" t="s">
        <v>420</v>
      </c>
      <c r="F1161" s="2"/>
      <c r="G1161" s="2"/>
      <c r="H1161" s="2"/>
      <c r="I1161" s="2"/>
      <c r="J1161" s="2"/>
      <c r="K1161" s="2"/>
      <c r="L1161" s="2"/>
      <c r="M1161" s="2"/>
      <c r="N1161" s="2" t="s">
        <v>478</v>
      </c>
      <c r="O1161" s="2"/>
      <c r="P1161" s="2"/>
      <c r="Q1161" s="2"/>
      <c r="R1161" s="2"/>
      <c r="S1161" s="2"/>
      <c r="T1161" s="2" t="s">
        <v>480</v>
      </c>
      <c r="U1161" s="2"/>
      <c r="V1161"/>
      <c r="W1161"/>
      <c r="X1161" s="2"/>
      <c r="Y1161" s="2"/>
      <c r="Z1161" s="2"/>
      <c r="AA1161" s="2"/>
      <c r="AB1161" s="2"/>
      <c r="AC1161" s="2"/>
      <c r="AD1161" s="2"/>
      <c r="AE1161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Q1161"/>
    </row>
    <row r="1162" spans="1:43" ht="12.75">
      <c r="A1162" s="2"/>
      <c r="B1162" s="3" t="s">
        <v>2157</v>
      </c>
      <c r="C1162" s="3" t="s">
        <v>1623</v>
      </c>
      <c r="D1162" s="3" t="s">
        <v>1999</v>
      </c>
      <c r="E1162" s="3" t="s">
        <v>2389</v>
      </c>
      <c r="F1162" s="2"/>
      <c r="G1162" s="2"/>
      <c r="H1162" s="2"/>
      <c r="I1162" s="2"/>
      <c r="J1162" s="2"/>
      <c r="K1162" s="2"/>
      <c r="L1162" s="2"/>
      <c r="M1162" s="2"/>
      <c r="N1162" s="2" t="s">
        <v>478</v>
      </c>
      <c r="O1162" s="2"/>
      <c r="P1162" s="2"/>
      <c r="Q1162" s="2"/>
      <c r="R1162" s="2"/>
      <c r="S1162" s="2"/>
      <c r="T1162" s="2" t="s">
        <v>480</v>
      </c>
      <c r="U1162" s="2"/>
      <c r="V1162"/>
      <c r="W1162"/>
      <c r="X1162" s="2"/>
      <c r="Y1162" s="2"/>
      <c r="Z1162" s="2"/>
      <c r="AA1162" s="2"/>
      <c r="AB1162" s="2"/>
      <c r="AC1162" s="2"/>
      <c r="AD1162" s="2"/>
      <c r="AE116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Q1162"/>
    </row>
    <row r="1163" spans="1:43" ht="12.75">
      <c r="A1163" s="2"/>
      <c r="B1163" s="3" t="s">
        <v>1592</v>
      </c>
      <c r="C1163" s="3" t="s">
        <v>1623</v>
      </c>
      <c r="D1163" s="3" t="s">
        <v>1071</v>
      </c>
      <c r="E1163" s="3" t="s">
        <v>1595</v>
      </c>
      <c r="F1163" s="2"/>
      <c r="G1163" s="2"/>
      <c r="H1163" s="2"/>
      <c r="I1163" s="2"/>
      <c r="J1163" s="2"/>
      <c r="K1163" s="2"/>
      <c r="L1163" s="2"/>
      <c r="M1163" s="2"/>
      <c r="N1163" s="2" t="s">
        <v>478</v>
      </c>
      <c r="O1163" s="2"/>
      <c r="P1163" s="2"/>
      <c r="Q1163" s="2"/>
      <c r="R1163" s="2"/>
      <c r="S1163" s="2" t="s">
        <v>478</v>
      </c>
      <c r="T1163" s="2" t="s">
        <v>480</v>
      </c>
      <c r="U1163" s="2"/>
      <c r="V1163"/>
      <c r="W1163"/>
      <c r="X1163" s="2"/>
      <c r="Y1163" s="2"/>
      <c r="Z1163" s="2"/>
      <c r="AA1163" s="2"/>
      <c r="AB1163" s="2"/>
      <c r="AC1163" s="2"/>
      <c r="AD1163" s="2"/>
      <c r="AE1163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Q1163"/>
    </row>
    <row r="1164" spans="1:43" ht="12.75">
      <c r="A1164" s="2"/>
      <c r="B1164" s="3" t="s">
        <v>1746</v>
      </c>
      <c r="C1164" s="3" t="s">
        <v>1623</v>
      </c>
      <c r="D1164" s="3" t="s">
        <v>1620</v>
      </c>
      <c r="E1164" s="3" t="s">
        <v>1997</v>
      </c>
      <c r="F1164" s="2"/>
      <c r="G1164" s="2"/>
      <c r="H1164" s="2"/>
      <c r="I1164" s="2"/>
      <c r="J1164" s="2"/>
      <c r="K1164" s="2"/>
      <c r="L1164" s="2"/>
      <c r="M1164" s="2"/>
      <c r="N1164" s="2" t="s">
        <v>478</v>
      </c>
      <c r="O1164" s="2"/>
      <c r="P1164" s="2"/>
      <c r="Q1164" s="2"/>
      <c r="R1164" s="2"/>
      <c r="S1164" s="2"/>
      <c r="T1164" s="2" t="s">
        <v>480</v>
      </c>
      <c r="U1164" s="2"/>
      <c r="V1164"/>
      <c r="W1164"/>
      <c r="X1164" s="2"/>
      <c r="Y1164" s="2"/>
      <c r="Z1164" s="2"/>
      <c r="AA1164" s="2"/>
      <c r="AB1164" s="2"/>
      <c r="AC1164" s="2"/>
      <c r="AD1164" s="2"/>
      <c r="AE1164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 t="s">
        <v>478</v>
      </c>
      <c r="AQ1164"/>
    </row>
    <row r="1165" spans="1:43" ht="12.75">
      <c r="A1165" s="2"/>
      <c r="B1165" s="3" t="s">
        <v>1746</v>
      </c>
      <c r="C1165" s="3" t="s">
        <v>1623</v>
      </c>
      <c r="D1165" s="3" t="s">
        <v>1620</v>
      </c>
      <c r="E1165" s="3" t="s">
        <v>1078</v>
      </c>
      <c r="F1165" s="2"/>
      <c r="G1165" s="2"/>
      <c r="H1165" s="2"/>
      <c r="I1165" s="2"/>
      <c r="J1165" s="2"/>
      <c r="K1165" s="2"/>
      <c r="L1165" s="2"/>
      <c r="M1165" s="2"/>
      <c r="N1165" s="2" t="s">
        <v>478</v>
      </c>
      <c r="O1165" s="2"/>
      <c r="P1165" s="2"/>
      <c r="Q1165" s="2"/>
      <c r="R1165" s="2"/>
      <c r="S1165" s="2"/>
      <c r="T1165" s="2" t="s">
        <v>480</v>
      </c>
      <c r="U1165" s="2"/>
      <c r="V1165"/>
      <c r="W1165"/>
      <c r="X1165" s="2"/>
      <c r="Y1165" s="2"/>
      <c r="Z1165" s="2"/>
      <c r="AA1165" s="2"/>
      <c r="AB1165" s="2"/>
      <c r="AC1165" s="2"/>
      <c r="AD1165" s="2"/>
      <c r="AE1165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 t="s">
        <v>478</v>
      </c>
      <c r="AQ1165"/>
    </row>
    <row r="1166" spans="1:43" ht="12.75">
      <c r="A1166" s="2"/>
      <c r="B1166" s="3" t="s">
        <v>1747</v>
      </c>
      <c r="C1166" s="3" t="s">
        <v>1623</v>
      </c>
      <c r="D1166" s="3" t="s">
        <v>1999</v>
      </c>
      <c r="E1166" s="3" t="s">
        <v>1997</v>
      </c>
      <c r="F1166" s="2"/>
      <c r="G1166" s="2"/>
      <c r="H1166" s="2"/>
      <c r="I1166" s="2"/>
      <c r="J1166" s="2"/>
      <c r="K1166" s="2"/>
      <c r="L1166" s="2"/>
      <c r="M1166" s="2"/>
      <c r="N1166" s="2" t="s">
        <v>478</v>
      </c>
      <c r="O1166" s="2"/>
      <c r="P1166" s="2"/>
      <c r="Q1166" s="2"/>
      <c r="R1166" s="2"/>
      <c r="S1166" s="2"/>
      <c r="T1166" s="2" t="s">
        <v>480</v>
      </c>
      <c r="U1166" s="2"/>
      <c r="V1166"/>
      <c r="W1166"/>
      <c r="X1166" s="2"/>
      <c r="Y1166" s="2"/>
      <c r="Z1166" s="2"/>
      <c r="AA1166" s="2"/>
      <c r="AB1166" s="2"/>
      <c r="AC1166" s="2"/>
      <c r="AD1166" s="2"/>
      <c r="AE1166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Q1166"/>
    </row>
    <row r="1167" spans="1:43" ht="12.75">
      <c r="A1167" s="2"/>
      <c r="B1167" s="3" t="s">
        <v>1747</v>
      </c>
      <c r="C1167" s="3" t="s">
        <v>1623</v>
      </c>
      <c r="D1167" s="3" t="s">
        <v>1999</v>
      </c>
      <c r="E1167" s="3" t="s">
        <v>1078</v>
      </c>
      <c r="F1167" s="2"/>
      <c r="G1167" s="2"/>
      <c r="H1167" s="2"/>
      <c r="I1167" s="2"/>
      <c r="J1167" s="2"/>
      <c r="K1167" s="2"/>
      <c r="L1167" s="2"/>
      <c r="M1167" s="2"/>
      <c r="N1167" s="2" t="s">
        <v>478</v>
      </c>
      <c r="O1167" s="2"/>
      <c r="P1167" s="2"/>
      <c r="Q1167" s="2"/>
      <c r="R1167" s="2"/>
      <c r="S1167" s="2"/>
      <c r="T1167" s="2" t="s">
        <v>480</v>
      </c>
      <c r="U1167" s="2"/>
      <c r="V1167"/>
      <c r="W1167"/>
      <c r="X1167" s="2"/>
      <c r="Y1167" s="2"/>
      <c r="Z1167" s="2"/>
      <c r="AA1167" s="2"/>
      <c r="AB1167" s="2"/>
      <c r="AC1167" s="2"/>
      <c r="AD1167" s="2"/>
      <c r="AE1167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Q1167"/>
    </row>
    <row r="1168" spans="1:43" ht="12.75">
      <c r="A1168" s="2"/>
      <c r="B1168" s="3" t="s">
        <v>2049</v>
      </c>
      <c r="C1168" s="3" t="s">
        <v>1695</v>
      </c>
      <c r="D1168" s="3" t="s">
        <v>1620</v>
      </c>
      <c r="E1168" s="3" t="s">
        <v>2119</v>
      </c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/>
      <c r="W1168"/>
      <c r="X1168" s="2"/>
      <c r="Y1168" s="2"/>
      <c r="Z1168" s="2"/>
      <c r="AA1168" s="2"/>
      <c r="AB1168" s="2"/>
      <c r="AC1168" s="2"/>
      <c r="AD1168" s="2"/>
      <c r="AE1168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Q1168"/>
    </row>
    <row r="1169" spans="1:43" ht="12.75">
      <c r="A1169" s="2"/>
      <c r="B1169" s="3" t="s">
        <v>1221</v>
      </c>
      <c r="C1169" s="3" t="s">
        <v>1623</v>
      </c>
      <c r="D1169" s="3" t="s">
        <v>1620</v>
      </c>
      <c r="E1169" s="3" t="s">
        <v>1098</v>
      </c>
      <c r="F1169" s="2"/>
      <c r="G1169" s="2"/>
      <c r="H1169" s="2"/>
      <c r="I1169" s="2"/>
      <c r="J1169" s="2" t="s">
        <v>478</v>
      </c>
      <c r="K1169" s="2"/>
      <c r="L1169" s="2"/>
      <c r="M1169" s="2"/>
      <c r="N1169" s="2"/>
      <c r="O1169" s="2"/>
      <c r="P1169" s="2"/>
      <c r="Q1169" s="2"/>
      <c r="R1169" s="2"/>
      <c r="S1169" s="2"/>
      <c r="T1169" s="2" t="s">
        <v>482</v>
      </c>
      <c r="U1169" s="2"/>
      <c r="V1169"/>
      <c r="W1169"/>
      <c r="X1169" s="2" t="s">
        <v>478</v>
      </c>
      <c r="Y1169" s="2"/>
      <c r="Z1169" s="2"/>
      <c r="AA1169" s="2"/>
      <c r="AB1169" s="2"/>
      <c r="AC1169" s="2"/>
      <c r="AD1169" s="2"/>
      <c r="AE1169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 t="s">
        <v>478</v>
      </c>
      <c r="AP1169" s="2" t="s">
        <v>478</v>
      </c>
      <c r="AQ1169"/>
    </row>
    <row r="1170" spans="1:43" ht="12.75">
      <c r="A1170" s="2"/>
      <c r="B1170" s="3" t="s">
        <v>1222</v>
      </c>
      <c r="C1170" s="3" t="s">
        <v>1623</v>
      </c>
      <c r="D1170" s="3" t="s">
        <v>1071</v>
      </c>
      <c r="E1170" s="3" t="s">
        <v>1098</v>
      </c>
      <c r="F1170" s="2"/>
      <c r="G1170" s="2"/>
      <c r="H1170" s="2"/>
      <c r="I1170" s="2"/>
      <c r="J1170" s="2" t="s">
        <v>478</v>
      </c>
      <c r="K1170" s="2"/>
      <c r="L1170" s="2"/>
      <c r="M1170" s="2"/>
      <c r="N1170" s="2"/>
      <c r="O1170" s="2"/>
      <c r="P1170" s="2"/>
      <c r="Q1170" s="2"/>
      <c r="R1170" s="2"/>
      <c r="S1170" s="2"/>
      <c r="T1170" s="2" t="s">
        <v>482</v>
      </c>
      <c r="U1170" s="2"/>
      <c r="V1170"/>
      <c r="W1170"/>
      <c r="X1170" s="2" t="s">
        <v>478</v>
      </c>
      <c r="Y1170" s="2"/>
      <c r="Z1170" s="2"/>
      <c r="AA1170" s="2"/>
      <c r="AB1170" s="2"/>
      <c r="AC1170" s="2"/>
      <c r="AD1170" s="2"/>
      <c r="AE1170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 t="s">
        <v>478</v>
      </c>
      <c r="AQ1170"/>
    </row>
    <row r="1171" spans="1:75" ht="12.75">
      <c r="A1171" s="2"/>
      <c r="B1171" s="3" t="s">
        <v>2050</v>
      </c>
      <c r="C1171" s="3" t="s">
        <v>1605</v>
      </c>
      <c r="D1171" s="3" t="s">
        <v>1998</v>
      </c>
      <c r="E1171" s="3" t="s">
        <v>2119</v>
      </c>
      <c r="F1171" s="2"/>
      <c r="G1171" s="2"/>
      <c r="H1171" s="2"/>
      <c r="I1171" s="2"/>
      <c r="J1171" s="2" t="s">
        <v>478</v>
      </c>
      <c r="K1171" s="2"/>
      <c r="L1171" s="2"/>
      <c r="M1171" s="2"/>
      <c r="N1171" s="2"/>
      <c r="O1171" s="2"/>
      <c r="P1171" s="2"/>
      <c r="Q1171" s="2"/>
      <c r="R1171" s="2"/>
      <c r="S1171" s="2"/>
      <c r="T1171" s="2" t="s">
        <v>480</v>
      </c>
      <c r="U1171" s="2"/>
      <c r="V1171"/>
      <c r="W1171"/>
      <c r="X1171" s="2" t="s">
        <v>478</v>
      </c>
      <c r="Y1171" s="2"/>
      <c r="Z1171" s="2"/>
      <c r="AA1171" s="2"/>
      <c r="AB1171" s="2"/>
      <c r="AC1171" s="2"/>
      <c r="AD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W1171" s="2" t="s">
        <v>478</v>
      </c>
      <c r="BH1171" s="2" t="s">
        <v>478</v>
      </c>
      <c r="BJ1171" s="2" t="s">
        <v>478</v>
      </c>
      <c r="BT1171" s="2" t="s">
        <v>478</v>
      </c>
      <c r="BW1171" s="2" t="s">
        <v>478</v>
      </c>
    </row>
    <row r="1172" spans="1:87" ht="12.75">
      <c r="A1172" s="2"/>
      <c r="B1172" s="3" t="s">
        <v>159</v>
      </c>
      <c r="C1172" s="3" t="s">
        <v>1605</v>
      </c>
      <c r="D1172" s="3" t="s">
        <v>1071</v>
      </c>
      <c r="E1172" s="3" t="s">
        <v>1595</v>
      </c>
      <c r="F1172" s="2"/>
      <c r="G1172" s="2"/>
      <c r="H1172" s="2"/>
      <c r="I1172" s="2"/>
      <c r="J1172" s="2" t="s">
        <v>478</v>
      </c>
      <c r="K1172" s="2"/>
      <c r="L1172" s="2"/>
      <c r="M1172" s="2"/>
      <c r="N1172" s="2"/>
      <c r="O1172" s="2"/>
      <c r="P1172" s="2" t="s">
        <v>478</v>
      </c>
      <c r="Q1172" s="2"/>
      <c r="R1172" s="2"/>
      <c r="S1172" s="2" t="s">
        <v>478</v>
      </c>
      <c r="T1172" s="2" t="s">
        <v>483</v>
      </c>
      <c r="U1172" s="2"/>
      <c r="V1172"/>
      <c r="W1172"/>
      <c r="X1172" s="2"/>
      <c r="Y1172" s="2"/>
      <c r="Z1172" s="2"/>
      <c r="AA1172" s="2"/>
      <c r="AB1172" s="2"/>
      <c r="AC1172" s="2"/>
      <c r="AD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T1172" s="2" t="s">
        <v>478</v>
      </c>
      <c r="AU1172" s="2" t="s">
        <v>478</v>
      </c>
      <c r="BD1172" s="2" t="s">
        <v>478</v>
      </c>
      <c r="BF1172" s="2" t="s">
        <v>478</v>
      </c>
      <c r="CA1172" s="2" t="s">
        <v>478</v>
      </c>
      <c r="CE1172" s="2" t="s">
        <v>478</v>
      </c>
      <c r="CI1172" s="2" t="s">
        <v>478</v>
      </c>
    </row>
    <row r="1173" spans="1:87" ht="12.75">
      <c r="A1173" s="2"/>
      <c r="B1173" s="3" t="s">
        <v>158</v>
      </c>
      <c r="C1173" s="3" t="s">
        <v>1605</v>
      </c>
      <c r="D1173" s="3" t="s">
        <v>1071</v>
      </c>
      <c r="E1173" s="3" t="s">
        <v>1595</v>
      </c>
      <c r="F1173" s="2"/>
      <c r="G1173" s="2"/>
      <c r="H1173" s="2"/>
      <c r="I1173" s="2"/>
      <c r="J1173" s="2" t="s">
        <v>478</v>
      </c>
      <c r="K1173" s="2"/>
      <c r="L1173" s="2"/>
      <c r="M1173" s="2"/>
      <c r="N1173" s="2"/>
      <c r="O1173" s="2"/>
      <c r="P1173" s="2" t="s">
        <v>478</v>
      </c>
      <c r="Q1173" s="2"/>
      <c r="R1173" s="2"/>
      <c r="S1173" s="2" t="s">
        <v>478</v>
      </c>
      <c r="T1173" s="2" t="s">
        <v>483</v>
      </c>
      <c r="U1173" s="2"/>
      <c r="V1173"/>
      <c r="W1173"/>
      <c r="X1173" s="2"/>
      <c r="Y1173" s="2"/>
      <c r="Z1173" s="2"/>
      <c r="AA1173" s="2"/>
      <c r="AB1173" s="2"/>
      <c r="AC1173" s="2"/>
      <c r="AD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T1173" s="2" t="s">
        <v>478</v>
      </c>
      <c r="AU1173" s="2" t="s">
        <v>478</v>
      </c>
      <c r="BD1173" s="2" t="s">
        <v>478</v>
      </c>
      <c r="BF1173" s="2" t="s">
        <v>478</v>
      </c>
      <c r="CA1173" s="2" t="s">
        <v>478</v>
      </c>
      <c r="CE1173" s="2" t="s">
        <v>478</v>
      </c>
      <c r="CI1173" s="2" t="s">
        <v>478</v>
      </c>
    </row>
    <row r="1174" spans="1:43" ht="12.75">
      <c r="A1174" s="2"/>
      <c r="B1174" s="3" t="s">
        <v>1748</v>
      </c>
      <c r="C1174" s="3" t="s">
        <v>1603</v>
      </c>
      <c r="D1174" s="3" t="s">
        <v>1998</v>
      </c>
      <c r="E1174" s="3" t="s">
        <v>1997</v>
      </c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 t="s">
        <v>478</v>
      </c>
      <c r="R1174" s="2"/>
      <c r="S1174" s="2"/>
      <c r="T1174" s="2" t="s">
        <v>480</v>
      </c>
      <c r="U1174" s="2">
        <v>35</v>
      </c>
      <c r="V1174" s="2" t="s">
        <v>478</v>
      </c>
      <c r="W1174"/>
      <c r="X1174" s="2"/>
      <c r="Y1174" s="2"/>
      <c r="Z1174" s="2"/>
      <c r="AA1174" s="2"/>
      <c r="AB1174" s="2"/>
      <c r="AC1174" s="2"/>
      <c r="AD1174" s="2"/>
      <c r="AE1174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Q1174"/>
    </row>
    <row r="1175" spans="1:43" ht="12.75">
      <c r="A1175" s="2"/>
      <c r="B1175" s="3" t="s">
        <v>1748</v>
      </c>
      <c r="C1175" s="3" t="s">
        <v>1603</v>
      </c>
      <c r="D1175" s="3" t="s">
        <v>1998</v>
      </c>
      <c r="E1175" s="3" t="s">
        <v>1078</v>
      </c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 t="s">
        <v>478</v>
      </c>
      <c r="R1175" s="2"/>
      <c r="S1175" s="2"/>
      <c r="T1175" s="2" t="s">
        <v>480</v>
      </c>
      <c r="U1175" s="2">
        <v>35</v>
      </c>
      <c r="V1175" s="2" t="s">
        <v>478</v>
      </c>
      <c r="W1175"/>
      <c r="X1175" s="2"/>
      <c r="Y1175" s="2"/>
      <c r="Z1175" s="2"/>
      <c r="AA1175" s="2"/>
      <c r="AB1175" s="2"/>
      <c r="AC1175" s="2"/>
      <c r="AD1175" s="2"/>
      <c r="AE1175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Q1175"/>
    </row>
    <row r="1176" spans="1:43" ht="12.75">
      <c r="A1176" s="2"/>
      <c r="B1176" s="3" t="s">
        <v>1749</v>
      </c>
      <c r="C1176" s="3" t="s">
        <v>1630</v>
      </c>
      <c r="D1176" s="3" t="s">
        <v>1620</v>
      </c>
      <c r="E1176" s="3" t="s">
        <v>1997</v>
      </c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W1176" s="2" t="s">
        <v>478</v>
      </c>
      <c r="X1176" s="2"/>
      <c r="Y1176" s="2"/>
      <c r="Z1176" s="2"/>
      <c r="AA1176" s="2"/>
      <c r="AB1176" s="2"/>
      <c r="AC1176" s="2"/>
      <c r="AD1176" s="2"/>
      <c r="AE1176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Q1176"/>
    </row>
    <row r="1177" spans="1:43" ht="12.75">
      <c r="A1177" s="2"/>
      <c r="B1177" s="3" t="s">
        <v>1749</v>
      </c>
      <c r="C1177" s="3" t="s">
        <v>1630</v>
      </c>
      <c r="D1177" s="3" t="s">
        <v>1620</v>
      </c>
      <c r="E1177" s="3" t="s">
        <v>1078</v>
      </c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W1177" s="2" t="s">
        <v>478</v>
      </c>
      <c r="X1177" s="2"/>
      <c r="Y1177" s="2"/>
      <c r="Z1177" s="2"/>
      <c r="AA1177" s="2"/>
      <c r="AB1177" s="2"/>
      <c r="AC1177" s="2"/>
      <c r="AD1177" s="2"/>
      <c r="AE1177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Q1177"/>
    </row>
    <row r="1178" spans="1:43" ht="12.75">
      <c r="A1178" s="2"/>
      <c r="B1178" s="3" t="s">
        <v>2051</v>
      </c>
      <c r="C1178" s="3" t="s">
        <v>1655</v>
      </c>
      <c r="D1178" s="3" t="s">
        <v>1998</v>
      </c>
      <c r="E1178" s="3" t="s">
        <v>2119</v>
      </c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/>
      <c r="W1178"/>
      <c r="X1178" s="2"/>
      <c r="Y1178" s="2"/>
      <c r="Z1178" s="2"/>
      <c r="AA1178" s="2"/>
      <c r="AB1178" s="2"/>
      <c r="AC1178" s="2"/>
      <c r="AD1178" s="2"/>
      <c r="AE1178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Q1178"/>
    </row>
    <row r="1179" spans="1:86" ht="12.75">
      <c r="A1179" s="2"/>
      <c r="B1179" s="6" t="s">
        <v>184</v>
      </c>
      <c r="C1179" s="6" t="s">
        <v>1605</v>
      </c>
      <c r="D1179" s="6" t="s">
        <v>1071</v>
      </c>
      <c r="E1179" s="6" t="s">
        <v>759</v>
      </c>
      <c r="F1179" s="7" t="s">
        <v>478</v>
      </c>
      <c r="G1179" s="7"/>
      <c r="H1179" s="7"/>
      <c r="I1179" s="7"/>
      <c r="J1179" s="7"/>
      <c r="K1179" s="7"/>
      <c r="L1179" s="7" t="s">
        <v>478</v>
      </c>
      <c r="M1179" s="7"/>
      <c r="N1179" s="7"/>
      <c r="O1179" s="7"/>
      <c r="P1179" s="7"/>
      <c r="Q1179" s="7"/>
      <c r="R1179" s="7"/>
      <c r="S1179" s="7" t="s">
        <v>478</v>
      </c>
      <c r="T1179" s="2" t="s">
        <v>483</v>
      </c>
      <c r="U1179" s="2"/>
      <c r="V1179" s="7"/>
      <c r="W1179" s="7"/>
      <c r="X1179" s="7"/>
      <c r="Y1179" s="7"/>
      <c r="Z1179" s="7"/>
      <c r="AA1179" s="7"/>
      <c r="AB1179" s="7"/>
      <c r="AC1179" s="7" t="s">
        <v>478</v>
      </c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Z1179" s="2" t="s">
        <v>478</v>
      </c>
      <c r="BA1179" s="2" t="s">
        <v>478</v>
      </c>
      <c r="BD1179" s="2" t="s">
        <v>478</v>
      </c>
      <c r="BJ1179" s="2" t="s">
        <v>478</v>
      </c>
      <c r="BT1179" s="2" t="s">
        <v>478</v>
      </c>
      <c r="CH1179" s="2" t="s">
        <v>478</v>
      </c>
    </row>
    <row r="1180" spans="1:86" ht="12.75">
      <c r="A1180" s="2"/>
      <c r="B1180" s="6" t="s">
        <v>185</v>
      </c>
      <c r="C1180" s="6" t="s">
        <v>1605</v>
      </c>
      <c r="D1180" s="6" t="s">
        <v>1071</v>
      </c>
      <c r="E1180" s="6" t="s">
        <v>759</v>
      </c>
      <c r="F1180" s="7" t="s">
        <v>478</v>
      </c>
      <c r="G1180" s="7"/>
      <c r="H1180" s="7"/>
      <c r="I1180" s="7"/>
      <c r="J1180" s="7"/>
      <c r="K1180" s="7"/>
      <c r="L1180" s="7" t="s">
        <v>478</v>
      </c>
      <c r="M1180" s="7"/>
      <c r="N1180" s="7"/>
      <c r="O1180" s="7"/>
      <c r="P1180" s="7"/>
      <c r="Q1180" s="7"/>
      <c r="R1180" s="7"/>
      <c r="S1180" s="7" t="s">
        <v>478</v>
      </c>
      <c r="T1180" s="2" t="s">
        <v>483</v>
      </c>
      <c r="U1180" s="2"/>
      <c r="V1180" s="7"/>
      <c r="W1180" s="7"/>
      <c r="X1180" s="7"/>
      <c r="Y1180" s="7"/>
      <c r="Z1180" s="7"/>
      <c r="AA1180" s="7"/>
      <c r="AB1180" s="7"/>
      <c r="AC1180" s="7" t="s">
        <v>478</v>
      </c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Z1180" s="2" t="s">
        <v>478</v>
      </c>
      <c r="BA1180" s="2" t="s">
        <v>478</v>
      </c>
      <c r="BD1180" s="2" t="s">
        <v>478</v>
      </c>
      <c r="BJ1180" s="2" t="s">
        <v>478</v>
      </c>
      <c r="BT1180" s="2" t="s">
        <v>478</v>
      </c>
      <c r="CH1180" s="2" t="s">
        <v>478</v>
      </c>
    </row>
    <row r="1181" spans="1:86" ht="12.75">
      <c r="A1181" s="2"/>
      <c r="B1181" s="3" t="s">
        <v>1555</v>
      </c>
      <c r="C1181" s="3" t="s">
        <v>1605</v>
      </c>
      <c r="D1181" s="3" t="s">
        <v>1998</v>
      </c>
      <c r="E1181" s="3" t="s">
        <v>1595</v>
      </c>
      <c r="F1181" s="2"/>
      <c r="G1181" s="2"/>
      <c r="H1181" s="2"/>
      <c r="I1181" s="2"/>
      <c r="J1181" s="2"/>
      <c r="K1181" s="2"/>
      <c r="L1181" s="2" t="s">
        <v>478</v>
      </c>
      <c r="M1181" s="2"/>
      <c r="N1181" s="2"/>
      <c r="O1181" s="2"/>
      <c r="P1181" s="2"/>
      <c r="Q1181" s="2"/>
      <c r="R1181" s="2"/>
      <c r="S1181" s="2" t="s">
        <v>478</v>
      </c>
      <c r="T1181" s="2" t="s">
        <v>483</v>
      </c>
      <c r="U1181" s="2"/>
      <c r="V1181"/>
      <c r="W1181"/>
      <c r="X1181" s="2"/>
      <c r="Y1181" s="2"/>
      <c r="Z1181" s="2"/>
      <c r="AA1181" s="2"/>
      <c r="AB1181" s="2"/>
      <c r="AC1181" s="2"/>
      <c r="AD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U1181" s="2" t="s">
        <v>478</v>
      </c>
      <c r="AW1181" s="2" t="s">
        <v>478</v>
      </c>
      <c r="BC1181" s="2" t="s">
        <v>478</v>
      </c>
      <c r="BL1181" s="2" t="s">
        <v>478</v>
      </c>
      <c r="BO1181" s="2" t="s">
        <v>478</v>
      </c>
      <c r="CH1181" s="2" t="s">
        <v>478</v>
      </c>
    </row>
    <row r="1182" spans="1:72" ht="12.75">
      <c r="A1182" s="2"/>
      <c r="B1182" s="3" t="s">
        <v>830</v>
      </c>
      <c r="C1182" s="3" t="s">
        <v>1605</v>
      </c>
      <c r="D1182" s="3" t="s">
        <v>1998</v>
      </c>
      <c r="E1182" s="3" t="s">
        <v>902</v>
      </c>
      <c r="F1182" s="2"/>
      <c r="G1182" s="2"/>
      <c r="H1182" s="2"/>
      <c r="I1182" s="2" t="s">
        <v>478</v>
      </c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 t="s">
        <v>481</v>
      </c>
      <c r="U1182" s="2"/>
      <c r="V1182"/>
      <c r="W1182"/>
      <c r="X1182" s="2"/>
      <c r="Y1182" s="2"/>
      <c r="Z1182" s="2"/>
      <c r="AA1182" s="2"/>
      <c r="AB1182" s="2"/>
      <c r="AC1182" s="2"/>
      <c r="AD1182" s="2"/>
      <c r="AF1182" s="2" t="s">
        <v>478</v>
      </c>
      <c r="AG1182" s="2"/>
      <c r="AH1182" s="2"/>
      <c r="AI1182" s="2"/>
      <c r="AJ1182" s="2"/>
      <c r="AK1182" s="2"/>
      <c r="AL1182" s="2"/>
      <c r="AM1182" s="2"/>
      <c r="AN1182" s="2"/>
      <c r="AO1182" s="2"/>
      <c r="AW1182" s="2" t="s">
        <v>478</v>
      </c>
      <c r="BA1182" s="2" t="s">
        <v>478</v>
      </c>
      <c r="BQ1182" s="2" t="s">
        <v>478</v>
      </c>
      <c r="BT1182" s="2" t="s">
        <v>478</v>
      </c>
    </row>
    <row r="1183" spans="1:76" ht="12.75">
      <c r="A1183" s="2"/>
      <c r="B1183" s="6" t="s">
        <v>463</v>
      </c>
      <c r="C1183" s="6" t="s">
        <v>1605</v>
      </c>
      <c r="D1183" s="6" t="s">
        <v>1999</v>
      </c>
      <c r="E1183" s="6" t="s">
        <v>1026</v>
      </c>
      <c r="F1183" s="2"/>
      <c r="G1183" s="2"/>
      <c r="H1183" s="2"/>
      <c r="I1183" s="2"/>
      <c r="J1183" s="2" t="s">
        <v>478</v>
      </c>
      <c r="K1183" s="2"/>
      <c r="L1183" s="2"/>
      <c r="M1183" s="2"/>
      <c r="N1183" s="2"/>
      <c r="O1183" s="2"/>
      <c r="P1183" s="2"/>
      <c r="Q1183" s="2"/>
      <c r="R1183" s="2"/>
      <c r="S1183" s="2"/>
      <c r="T1183" s="2" t="s">
        <v>480</v>
      </c>
      <c r="U1183" s="2"/>
      <c r="X1183" s="2" t="s">
        <v>478</v>
      </c>
      <c r="Y1183" s="2"/>
      <c r="Z1183" s="2"/>
      <c r="AA1183" s="2" t="s">
        <v>478</v>
      </c>
      <c r="AB1183" s="2"/>
      <c r="AC1183" s="2"/>
      <c r="AD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W1183" s="2" t="s">
        <v>478</v>
      </c>
      <c r="BA1183" s="2" t="s">
        <v>478</v>
      </c>
      <c r="BD1183" s="2" t="s">
        <v>478</v>
      </c>
      <c r="BF1183" s="2" t="s">
        <v>478</v>
      </c>
      <c r="BX1183" s="2" t="s">
        <v>478</v>
      </c>
    </row>
    <row r="1184" spans="1:86" ht="12.75">
      <c r="A1184" s="2"/>
      <c r="B1184" s="3" t="s">
        <v>710</v>
      </c>
      <c r="C1184" s="3" t="s">
        <v>1605</v>
      </c>
      <c r="D1184" s="3" t="s">
        <v>1998</v>
      </c>
      <c r="E1184" s="3" t="s">
        <v>769</v>
      </c>
      <c r="F1184" s="2"/>
      <c r="G1184" s="2"/>
      <c r="H1184" s="2" t="s">
        <v>478</v>
      </c>
      <c r="I1184" s="2"/>
      <c r="J1184" s="2" t="s">
        <v>478</v>
      </c>
      <c r="K1184" s="2"/>
      <c r="L1184" s="2"/>
      <c r="M1184" s="2"/>
      <c r="N1184" s="2"/>
      <c r="O1184" s="2"/>
      <c r="P1184" s="2"/>
      <c r="Q1184" s="2"/>
      <c r="R1184" s="2"/>
      <c r="S1184" s="2"/>
      <c r="T1184" s="2" t="s">
        <v>480</v>
      </c>
      <c r="U1184" s="2"/>
      <c r="V1184"/>
      <c r="W1184"/>
      <c r="X1184" s="2"/>
      <c r="Y1184" s="2"/>
      <c r="Z1184" s="2"/>
      <c r="AA1184" s="2"/>
      <c r="AB1184" s="2"/>
      <c r="AC1184" s="2"/>
      <c r="AD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U1184" s="2" t="s">
        <v>478</v>
      </c>
      <c r="AZ1184" s="2" t="s">
        <v>478</v>
      </c>
      <c r="BJ1184" s="2" t="s">
        <v>478</v>
      </c>
      <c r="CH1184" s="2" t="s">
        <v>478</v>
      </c>
    </row>
    <row r="1185" spans="1:43" ht="12.75">
      <c r="A1185" s="2"/>
      <c r="B1185" s="6" t="s">
        <v>1285</v>
      </c>
      <c r="C1185" s="6" t="s">
        <v>1601</v>
      </c>
      <c r="D1185" s="6" t="s">
        <v>1620</v>
      </c>
      <c r="E1185" s="6" t="s">
        <v>759</v>
      </c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 t="s">
        <v>478</v>
      </c>
      <c r="T1185" s="2"/>
      <c r="U1185" s="2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/>
    </row>
    <row r="1186" spans="1:43" ht="12.75">
      <c r="A1186" s="2"/>
      <c r="B1186" s="3" t="s">
        <v>1140</v>
      </c>
      <c r="C1186" s="3" t="s">
        <v>1601</v>
      </c>
      <c r="D1186" s="3" t="s">
        <v>1999</v>
      </c>
      <c r="E1186" s="3" t="s">
        <v>1098</v>
      </c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/>
      <c r="W1186"/>
      <c r="X1186" s="2"/>
      <c r="Y1186" s="2"/>
      <c r="Z1186" s="2"/>
      <c r="AA1186" s="2"/>
      <c r="AB1186" s="2"/>
      <c r="AC1186" s="2"/>
      <c r="AD1186" s="2"/>
      <c r="AE1186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Q1186"/>
    </row>
    <row r="1187" spans="1:43" ht="12.75">
      <c r="A1187" s="2"/>
      <c r="B1187" s="3" t="s">
        <v>2491</v>
      </c>
      <c r="C1187" s="3" t="s">
        <v>1601</v>
      </c>
      <c r="D1187" s="3" t="s">
        <v>1999</v>
      </c>
      <c r="E1187" s="3" t="s">
        <v>1718</v>
      </c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/>
      <c r="W1187"/>
      <c r="X1187" s="2"/>
      <c r="Y1187" s="2"/>
      <c r="Z1187" s="2"/>
      <c r="AA1187" s="2"/>
      <c r="AB1187" s="2"/>
      <c r="AC1187" s="2"/>
      <c r="AD1187" s="2"/>
      <c r="AE1187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Q1187"/>
    </row>
    <row r="1188" spans="1:43" ht="12.75">
      <c r="A1188" s="2"/>
      <c r="B1188" s="3" t="s">
        <v>2158</v>
      </c>
      <c r="C1188" s="3" t="s">
        <v>1615</v>
      </c>
      <c r="D1188" s="3" t="s">
        <v>1999</v>
      </c>
      <c r="E1188" s="3" t="s">
        <v>2389</v>
      </c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/>
      <c r="W1188"/>
      <c r="X1188" s="2"/>
      <c r="Y1188" s="2"/>
      <c r="Z1188" s="2"/>
      <c r="AA1188" s="2"/>
      <c r="AB1188" s="2"/>
      <c r="AC1188" s="2"/>
      <c r="AD1188" s="2"/>
      <c r="AE1188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Q1188"/>
    </row>
    <row r="1189" spans="1:43" ht="12.75">
      <c r="A1189" s="2"/>
      <c r="B1189" s="3" t="s">
        <v>1750</v>
      </c>
      <c r="C1189" s="3" t="s">
        <v>1630</v>
      </c>
      <c r="D1189" s="3" t="s">
        <v>1620</v>
      </c>
      <c r="E1189" s="3" t="s">
        <v>1997</v>
      </c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 t="s">
        <v>478</v>
      </c>
      <c r="X1189" s="2"/>
      <c r="Y1189" s="2"/>
      <c r="Z1189" s="2"/>
      <c r="AA1189" s="2"/>
      <c r="AB1189" s="2"/>
      <c r="AC1189" s="2"/>
      <c r="AD1189" s="2"/>
      <c r="AE1189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Q1189"/>
    </row>
    <row r="1190" spans="1:43" ht="12.75">
      <c r="A1190" s="2"/>
      <c r="B1190" s="3" t="s">
        <v>1750</v>
      </c>
      <c r="C1190" s="3" t="s">
        <v>1630</v>
      </c>
      <c r="D1190" s="3" t="s">
        <v>1620</v>
      </c>
      <c r="E1190" s="3" t="s">
        <v>1078</v>
      </c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 t="s">
        <v>478</v>
      </c>
      <c r="X1190" s="2"/>
      <c r="Y1190" s="2"/>
      <c r="Z1190" s="2"/>
      <c r="AA1190" s="2"/>
      <c r="AB1190" s="2"/>
      <c r="AC1190" s="2"/>
      <c r="AD1190" s="2"/>
      <c r="AE1190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Q1190"/>
    </row>
    <row r="1191" spans="1:43" ht="12.75">
      <c r="A1191" s="2"/>
      <c r="B1191" s="3" t="s">
        <v>690</v>
      </c>
      <c r="C1191" s="3" t="s">
        <v>2416</v>
      </c>
      <c r="D1191" s="3" t="s">
        <v>1998</v>
      </c>
      <c r="E1191" s="3" t="s">
        <v>769</v>
      </c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/>
      <c r="W1191"/>
      <c r="X1191" s="2"/>
      <c r="Y1191" s="2"/>
      <c r="Z1191" s="2"/>
      <c r="AA1191" s="2"/>
      <c r="AB1191" s="2"/>
      <c r="AC1191" s="2"/>
      <c r="AD1191" s="2" t="s">
        <v>478</v>
      </c>
      <c r="AE1191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Q1191"/>
    </row>
    <row r="1192" spans="1:43" ht="12.75">
      <c r="A1192" s="2"/>
      <c r="B1192" s="3" t="s">
        <v>1244</v>
      </c>
      <c r="C1192" s="3" t="s">
        <v>1630</v>
      </c>
      <c r="D1192" s="3" t="s">
        <v>1620</v>
      </c>
      <c r="E1192" s="3" t="s">
        <v>1490</v>
      </c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 t="s">
        <v>478</v>
      </c>
      <c r="T1192" s="2"/>
      <c r="U1192" s="2"/>
      <c r="V1192" s="2" t="s">
        <v>478</v>
      </c>
      <c r="W1192" s="2" t="s">
        <v>478</v>
      </c>
      <c r="X1192" s="2"/>
      <c r="Y1192" s="2"/>
      <c r="Z1192" s="2"/>
      <c r="AA1192" s="2"/>
      <c r="AB1192" s="2"/>
      <c r="AC1192" s="2"/>
      <c r="AD1192" s="2"/>
      <c r="AE119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Q1192"/>
    </row>
    <row r="1193" spans="1:43" ht="12.75">
      <c r="A1193" s="2"/>
      <c r="B1193" s="3" t="s">
        <v>1</v>
      </c>
      <c r="C1193" s="3" t="s">
        <v>1603</v>
      </c>
      <c r="D1193" s="3" t="s">
        <v>1619</v>
      </c>
      <c r="E1193" s="3" t="s">
        <v>13</v>
      </c>
      <c r="F1193" s="2"/>
      <c r="G1193" s="2"/>
      <c r="H1193" s="2" t="s">
        <v>478</v>
      </c>
      <c r="I1193" s="2" t="s">
        <v>478</v>
      </c>
      <c r="J1193" s="2"/>
      <c r="K1193" s="2"/>
      <c r="L1193" s="2"/>
      <c r="M1193" s="2"/>
      <c r="N1193" s="2" t="s">
        <v>478</v>
      </c>
      <c r="O1193" s="2"/>
      <c r="P1193" s="2"/>
      <c r="Q1193" s="2" t="s">
        <v>478</v>
      </c>
      <c r="R1193" s="2"/>
      <c r="S1193" s="2"/>
      <c r="T1193" s="2" t="s">
        <v>480</v>
      </c>
      <c r="U1193" s="2">
        <v>35</v>
      </c>
      <c r="V1193" s="2" t="s">
        <v>478</v>
      </c>
      <c r="W1193"/>
      <c r="X1193" s="2"/>
      <c r="Y1193" s="2"/>
      <c r="Z1193" s="2"/>
      <c r="AA1193" s="2"/>
      <c r="AB1193" s="2"/>
      <c r="AC1193" s="2"/>
      <c r="AD1193" s="2"/>
      <c r="AE1193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Q1193"/>
    </row>
    <row r="1194" spans="1:43" ht="12.75">
      <c r="A1194" s="2"/>
      <c r="B1194" s="3" t="s">
        <v>1493</v>
      </c>
      <c r="C1194" s="3" t="s">
        <v>1630</v>
      </c>
      <c r="D1194" s="3" t="s">
        <v>1999</v>
      </c>
      <c r="E1194" s="3" t="s">
        <v>1595</v>
      </c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 t="s">
        <v>478</v>
      </c>
      <c r="T1194" s="2"/>
      <c r="U1194" s="2"/>
      <c r="V1194" s="2" t="s">
        <v>478</v>
      </c>
      <c r="W1194" s="2" t="s">
        <v>478</v>
      </c>
      <c r="X1194" s="2"/>
      <c r="Y1194" s="2"/>
      <c r="Z1194" s="2"/>
      <c r="AA1194" s="2"/>
      <c r="AB1194" s="2"/>
      <c r="AC1194" s="2"/>
      <c r="AD1194" s="2"/>
      <c r="AE1194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Q1194"/>
    </row>
    <row r="1195" spans="1:43" ht="12.75">
      <c r="A1195" s="2"/>
      <c r="B1195" s="3" t="s">
        <v>542</v>
      </c>
      <c r="C1195" s="3" t="s">
        <v>1601</v>
      </c>
      <c r="D1195" s="3" t="s">
        <v>1620</v>
      </c>
      <c r="E1195" s="3" t="s">
        <v>627</v>
      </c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/>
      <c r="W1195"/>
      <c r="X1195" s="2"/>
      <c r="Y1195" s="2"/>
      <c r="Z1195" s="2"/>
      <c r="AA1195" s="2"/>
      <c r="AB1195" s="2"/>
      <c r="AC1195" s="2"/>
      <c r="AD1195" s="2"/>
      <c r="AE1195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Q1195"/>
    </row>
    <row r="1196" spans="1:43" ht="12.75">
      <c r="A1196" s="2"/>
      <c r="B1196" s="3" t="s">
        <v>831</v>
      </c>
      <c r="C1196" s="3" t="s">
        <v>1630</v>
      </c>
      <c r="D1196" s="3" t="s">
        <v>1999</v>
      </c>
      <c r="E1196" s="3" t="s">
        <v>902</v>
      </c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 t="s">
        <v>478</v>
      </c>
      <c r="W1196" s="2" t="s">
        <v>478</v>
      </c>
      <c r="X1196" s="2"/>
      <c r="Y1196" s="2"/>
      <c r="Z1196" s="2"/>
      <c r="AA1196" s="2"/>
      <c r="AB1196" s="2"/>
      <c r="AC1196" s="2"/>
      <c r="AD1196" s="2"/>
      <c r="AE1196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Q1196"/>
    </row>
    <row r="1197" spans="1:43" ht="12.75">
      <c r="A1197" s="2"/>
      <c r="B1197" s="6" t="s">
        <v>442</v>
      </c>
      <c r="C1197" s="6" t="s">
        <v>488</v>
      </c>
      <c r="D1197" s="6" t="s">
        <v>1620</v>
      </c>
      <c r="E1197" s="6" t="s">
        <v>759</v>
      </c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2"/>
      <c r="U1197" s="2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 t="s">
        <v>478</v>
      </c>
      <c r="AN1197" s="7"/>
      <c r="AO1197" s="7"/>
      <c r="AP1197" s="7"/>
      <c r="AQ1197"/>
    </row>
    <row r="1198" spans="1:43" ht="12.75">
      <c r="A1198" s="2"/>
      <c r="B1198" s="3" t="s">
        <v>259</v>
      </c>
      <c r="C1198" s="3" t="s">
        <v>1601</v>
      </c>
      <c r="D1198" s="3" t="s">
        <v>1999</v>
      </c>
      <c r="E1198" s="3" t="s">
        <v>420</v>
      </c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/>
      <c r="W1198"/>
      <c r="X1198" s="2"/>
      <c r="Y1198" s="2"/>
      <c r="Z1198" s="2"/>
      <c r="AA1198" s="2"/>
      <c r="AB1198" s="2"/>
      <c r="AC1198" s="2"/>
      <c r="AD1198" s="2"/>
      <c r="AE1198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Q1198"/>
    </row>
    <row r="1199" spans="1:43" ht="12.75">
      <c r="A1199" s="2"/>
      <c r="B1199" s="3" t="s">
        <v>260</v>
      </c>
      <c r="C1199" s="3" t="s">
        <v>1601</v>
      </c>
      <c r="D1199" s="3" t="s">
        <v>1999</v>
      </c>
      <c r="E1199" s="3" t="s">
        <v>420</v>
      </c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/>
      <c r="W1199"/>
      <c r="X1199" s="2"/>
      <c r="Y1199" s="2"/>
      <c r="Z1199" s="2"/>
      <c r="AA1199" s="2"/>
      <c r="AB1199" s="2"/>
      <c r="AC1199" s="2"/>
      <c r="AD1199" s="2"/>
      <c r="AE1199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Q1199"/>
    </row>
    <row r="1200" spans="1:43" ht="12.75">
      <c r="A1200" s="2"/>
      <c r="B1200" s="3" t="s">
        <v>1751</v>
      </c>
      <c r="C1200" s="3" t="s">
        <v>1601</v>
      </c>
      <c r="D1200" s="3" t="s">
        <v>1999</v>
      </c>
      <c r="E1200" s="3" t="s">
        <v>1997</v>
      </c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/>
      <c r="W1200"/>
      <c r="X1200" s="2"/>
      <c r="Y1200" s="2"/>
      <c r="Z1200" s="2"/>
      <c r="AA1200" s="2"/>
      <c r="AB1200" s="2"/>
      <c r="AC1200" s="2"/>
      <c r="AD1200" s="2"/>
      <c r="AE1200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Q1200"/>
    </row>
    <row r="1201" spans="1:43" ht="12.75">
      <c r="A1201" s="2"/>
      <c r="B1201" s="3" t="s">
        <v>1751</v>
      </c>
      <c r="C1201" s="3" t="s">
        <v>1601</v>
      </c>
      <c r="D1201" s="3" t="s">
        <v>1999</v>
      </c>
      <c r="E1201" s="3" t="s">
        <v>1078</v>
      </c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/>
      <c r="W1201"/>
      <c r="X1201" s="2"/>
      <c r="Y1201" s="2"/>
      <c r="Z1201" s="2"/>
      <c r="AA1201" s="2"/>
      <c r="AB1201" s="2"/>
      <c r="AC1201" s="2"/>
      <c r="AD1201" s="2"/>
      <c r="AE1201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Q1201"/>
    </row>
    <row r="1202" spans="1:43" ht="12.75">
      <c r="A1202" s="2"/>
      <c r="B1202" s="3" t="s">
        <v>832</v>
      </c>
      <c r="C1202" s="3" t="s">
        <v>1601</v>
      </c>
      <c r="D1202" s="3" t="s">
        <v>1620</v>
      </c>
      <c r="E1202" s="3" t="s">
        <v>902</v>
      </c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/>
      <c r="W1202"/>
      <c r="X1202" s="2"/>
      <c r="Y1202" s="2"/>
      <c r="Z1202" s="2"/>
      <c r="AA1202" s="2"/>
      <c r="AB1202" s="2"/>
      <c r="AC1202" s="2"/>
      <c r="AD1202" s="2"/>
      <c r="AE120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Q1202"/>
    </row>
    <row r="1203" spans="1:43" ht="12.75">
      <c r="A1203" s="2"/>
      <c r="B1203" s="3" t="s">
        <v>1752</v>
      </c>
      <c r="C1203" s="3" t="s">
        <v>1601</v>
      </c>
      <c r="D1203" s="3" t="s">
        <v>1999</v>
      </c>
      <c r="E1203" s="3" t="s">
        <v>1997</v>
      </c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/>
      <c r="W1203"/>
      <c r="X1203" s="2"/>
      <c r="Y1203" s="2"/>
      <c r="Z1203" s="2"/>
      <c r="AA1203" s="2"/>
      <c r="AB1203" s="2"/>
      <c r="AC1203" s="2"/>
      <c r="AD1203" s="2"/>
      <c r="AE1203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Q1203"/>
    </row>
    <row r="1204" spans="1:43" ht="12.75">
      <c r="A1204" s="2"/>
      <c r="B1204" s="3" t="s">
        <v>1752</v>
      </c>
      <c r="C1204" s="3" t="s">
        <v>1601</v>
      </c>
      <c r="D1204" s="3" t="s">
        <v>1999</v>
      </c>
      <c r="E1204" s="3" t="s">
        <v>1078</v>
      </c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/>
      <c r="W1204"/>
      <c r="X1204" s="2"/>
      <c r="Y1204" s="2"/>
      <c r="Z1204" s="2"/>
      <c r="AA1204" s="2"/>
      <c r="AB1204" s="2"/>
      <c r="AC1204" s="2"/>
      <c r="AD1204" s="2"/>
      <c r="AE1204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Q1204"/>
    </row>
    <row r="1205" spans="1:43" ht="12.75">
      <c r="A1205" s="2"/>
      <c r="B1205" s="3" t="s">
        <v>1753</v>
      </c>
      <c r="C1205" s="3" t="s">
        <v>1601</v>
      </c>
      <c r="D1205" s="3" t="s">
        <v>1999</v>
      </c>
      <c r="E1205" s="3" t="s">
        <v>1997</v>
      </c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/>
      <c r="W1205"/>
      <c r="X1205" s="2"/>
      <c r="Y1205" s="2"/>
      <c r="Z1205" s="2"/>
      <c r="AA1205" s="2"/>
      <c r="AB1205" s="2"/>
      <c r="AC1205" s="2"/>
      <c r="AD1205" s="2"/>
      <c r="AE1205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Q1205"/>
    </row>
    <row r="1206" spans="1:43" ht="12.75">
      <c r="A1206" s="2"/>
      <c r="B1206" s="3" t="s">
        <v>1753</v>
      </c>
      <c r="C1206" s="3" t="s">
        <v>1601</v>
      </c>
      <c r="D1206" s="3" t="s">
        <v>1999</v>
      </c>
      <c r="E1206" s="3" t="s">
        <v>1078</v>
      </c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/>
      <c r="W1206"/>
      <c r="X1206" s="2"/>
      <c r="Y1206" s="2"/>
      <c r="Z1206" s="2"/>
      <c r="AA1206" s="2"/>
      <c r="AB1206" s="2"/>
      <c r="AC1206" s="2"/>
      <c r="AD1206" s="2"/>
      <c r="AE1206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Q1206"/>
    </row>
    <row r="1207" spans="1:43" ht="12.75">
      <c r="A1207" s="2"/>
      <c r="B1207" s="3" t="s">
        <v>2159</v>
      </c>
      <c r="C1207" s="3" t="s">
        <v>2128</v>
      </c>
      <c r="D1207" s="3" t="s">
        <v>1620</v>
      </c>
      <c r="E1207" s="3" t="s">
        <v>2389</v>
      </c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/>
      <c r="W1207"/>
      <c r="X1207" s="2"/>
      <c r="Y1207" s="2"/>
      <c r="Z1207" s="2"/>
      <c r="AA1207" s="2"/>
      <c r="AB1207" s="2"/>
      <c r="AC1207" s="2"/>
      <c r="AD1207" s="2"/>
      <c r="AE1207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Q1207"/>
    </row>
    <row r="1208" spans="1:43" ht="12.75">
      <c r="A1208" s="2"/>
      <c r="B1208" s="3" t="s">
        <v>2052</v>
      </c>
      <c r="C1208" s="3" t="s">
        <v>1601</v>
      </c>
      <c r="D1208" s="3" t="s">
        <v>1999</v>
      </c>
      <c r="E1208" s="3" t="s">
        <v>2119</v>
      </c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/>
      <c r="W1208"/>
      <c r="X1208" s="2"/>
      <c r="Y1208" s="2"/>
      <c r="Z1208" s="2"/>
      <c r="AA1208" s="2"/>
      <c r="AB1208" s="2"/>
      <c r="AC1208" s="2"/>
      <c r="AD1208" s="2"/>
      <c r="AE1208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Q1208"/>
    </row>
    <row r="1209" spans="1:43" ht="12.75">
      <c r="A1209" s="2"/>
      <c r="B1209" s="3" t="s">
        <v>261</v>
      </c>
      <c r="C1209" s="3" t="s">
        <v>107</v>
      </c>
      <c r="D1209" s="3" t="s">
        <v>1999</v>
      </c>
      <c r="E1209" s="3" t="s">
        <v>420</v>
      </c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/>
      <c r="W1209"/>
      <c r="X1209" s="2"/>
      <c r="Y1209" s="2"/>
      <c r="Z1209" s="2"/>
      <c r="AA1209" s="2"/>
      <c r="AB1209" s="2"/>
      <c r="AC1209" s="2"/>
      <c r="AD1209" s="2"/>
      <c r="AE1209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Q1209"/>
    </row>
    <row r="1210" spans="1:66" ht="12.75">
      <c r="A1210" s="2"/>
      <c r="B1210" s="3" t="s">
        <v>2492</v>
      </c>
      <c r="C1210" s="3" t="s">
        <v>1605</v>
      </c>
      <c r="D1210" s="3" t="s">
        <v>1620</v>
      </c>
      <c r="E1210" s="3" t="s">
        <v>1718</v>
      </c>
      <c r="F1210" s="2"/>
      <c r="G1210" s="2"/>
      <c r="H1210" s="2"/>
      <c r="I1210" s="2"/>
      <c r="J1210" s="2" t="s">
        <v>478</v>
      </c>
      <c r="K1210" s="2"/>
      <c r="L1210" s="2"/>
      <c r="M1210" s="2"/>
      <c r="N1210" s="2"/>
      <c r="O1210" s="2"/>
      <c r="P1210" s="2"/>
      <c r="Q1210" s="2"/>
      <c r="R1210" s="2"/>
      <c r="S1210" s="2"/>
      <c r="T1210" s="2" t="s">
        <v>480</v>
      </c>
      <c r="U1210" s="2"/>
      <c r="V1210"/>
      <c r="W1210"/>
      <c r="X1210" s="2"/>
      <c r="Y1210" s="2"/>
      <c r="Z1210" s="2"/>
      <c r="AA1210" s="2"/>
      <c r="AB1210" s="2"/>
      <c r="AC1210" s="2"/>
      <c r="AD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 t="s">
        <v>478</v>
      </c>
      <c r="AQ1210" s="2" t="s">
        <v>478</v>
      </c>
      <c r="AU1210" s="2" t="s">
        <v>478</v>
      </c>
      <c r="BN1210" s="2" t="s">
        <v>478</v>
      </c>
    </row>
    <row r="1211" spans="1:67" ht="12.75">
      <c r="A1211" s="2"/>
      <c r="B1211" s="3" t="s">
        <v>833</v>
      </c>
      <c r="C1211" s="3" t="s">
        <v>1605</v>
      </c>
      <c r="D1211" s="3" t="s">
        <v>1620</v>
      </c>
      <c r="E1211" s="3" t="s">
        <v>902</v>
      </c>
      <c r="F1211" s="2"/>
      <c r="G1211" s="2"/>
      <c r="H1211" s="2"/>
      <c r="I1211" s="2" t="s">
        <v>478</v>
      </c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 t="s">
        <v>481</v>
      </c>
      <c r="U1211" s="2"/>
      <c r="V1211"/>
      <c r="W1211"/>
      <c r="X1211" s="2"/>
      <c r="Y1211" s="2"/>
      <c r="Z1211" s="2"/>
      <c r="AA1211" s="2"/>
      <c r="AB1211" s="2"/>
      <c r="AC1211" s="2"/>
      <c r="AD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 t="s">
        <v>478</v>
      </c>
      <c r="AT1211" s="2" t="s">
        <v>478</v>
      </c>
      <c r="AV1211" s="2" t="s">
        <v>478</v>
      </c>
      <c r="BB1211" s="2" t="s">
        <v>478</v>
      </c>
      <c r="BN1211" s="2" t="s">
        <v>478</v>
      </c>
      <c r="BO1211" s="2" t="s">
        <v>478</v>
      </c>
    </row>
    <row r="1212" spans="1:41" ht="12.75">
      <c r="A1212" s="2"/>
      <c r="B1212" s="6" t="s">
        <v>2221</v>
      </c>
      <c r="C1212" s="6" t="s">
        <v>1623</v>
      </c>
      <c r="D1212" s="6" t="s">
        <v>1999</v>
      </c>
      <c r="E1212" s="6" t="s">
        <v>1026</v>
      </c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 t="s">
        <v>478</v>
      </c>
      <c r="Q1212" s="2"/>
      <c r="R1212" s="2"/>
      <c r="S1212" s="2"/>
      <c r="T1212" s="2" t="s">
        <v>480</v>
      </c>
      <c r="U1212" s="2"/>
      <c r="X1212" s="2"/>
      <c r="Y1212" s="2"/>
      <c r="Z1212" s="2"/>
      <c r="AA1212" s="2"/>
      <c r="AB1212" s="2"/>
      <c r="AC1212" s="2"/>
      <c r="AD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</row>
    <row r="1213" spans="1:43" ht="12.75">
      <c r="A1213" s="2"/>
      <c r="B1213" s="3" t="s">
        <v>678</v>
      </c>
      <c r="C1213" s="3" t="s">
        <v>1601</v>
      </c>
      <c r="D1213" s="3" t="s">
        <v>1998</v>
      </c>
      <c r="E1213" s="3" t="s">
        <v>769</v>
      </c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/>
      <c r="W1213"/>
      <c r="X1213" s="2"/>
      <c r="Y1213" s="2"/>
      <c r="Z1213" s="2"/>
      <c r="AA1213" s="2"/>
      <c r="AB1213" s="2"/>
      <c r="AC1213" s="2"/>
      <c r="AD1213" s="2"/>
      <c r="AE1213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Q1213"/>
    </row>
    <row r="1214" spans="1:43" ht="12.75">
      <c r="A1214" s="2"/>
      <c r="B1214" s="3" t="s">
        <v>678</v>
      </c>
      <c r="C1214" s="3" t="s">
        <v>1601</v>
      </c>
      <c r="D1214" s="3" t="s">
        <v>445</v>
      </c>
      <c r="E1214" s="3" t="s">
        <v>769</v>
      </c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/>
      <c r="W1214"/>
      <c r="X1214" s="2"/>
      <c r="Y1214" s="2"/>
      <c r="Z1214" s="2"/>
      <c r="AA1214" s="2"/>
      <c r="AB1214" s="2"/>
      <c r="AC1214" s="2"/>
      <c r="AD1214" s="2"/>
      <c r="AE1214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Q1214"/>
    </row>
    <row r="1215" spans="1:43" ht="12.75">
      <c r="A1215" s="2"/>
      <c r="B1215" s="3" t="s">
        <v>543</v>
      </c>
      <c r="C1215" s="3" t="s">
        <v>2416</v>
      </c>
      <c r="D1215" s="3" t="s">
        <v>1999</v>
      </c>
      <c r="E1215" s="3" t="s">
        <v>627</v>
      </c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/>
      <c r="W1215"/>
      <c r="X1215" s="2"/>
      <c r="Y1215" s="2"/>
      <c r="Z1215" s="2"/>
      <c r="AA1215" s="2"/>
      <c r="AB1215" s="2"/>
      <c r="AC1215" s="2"/>
      <c r="AD1215" s="2"/>
      <c r="AE1215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Q1215"/>
    </row>
    <row r="1216" spans="1:41" ht="12.75">
      <c r="A1216" s="2"/>
      <c r="B1216" s="6" t="s">
        <v>2222</v>
      </c>
      <c r="C1216" s="6" t="s">
        <v>1603</v>
      </c>
      <c r="D1216" s="6" t="s">
        <v>1620</v>
      </c>
      <c r="E1216" s="6" t="s">
        <v>1026</v>
      </c>
      <c r="F1216" s="2"/>
      <c r="G1216" s="2"/>
      <c r="H1216" s="2"/>
      <c r="I1216" s="2"/>
      <c r="J1216" s="2" t="s">
        <v>478</v>
      </c>
      <c r="K1216" s="2"/>
      <c r="L1216" s="2"/>
      <c r="M1216" s="2"/>
      <c r="N1216" s="2"/>
      <c r="O1216" s="2"/>
      <c r="P1216" s="2"/>
      <c r="Q1216" s="2"/>
      <c r="R1216" s="2"/>
      <c r="S1216" s="2"/>
      <c r="T1216" s="2" t="s">
        <v>480</v>
      </c>
      <c r="U1216" s="2">
        <v>35</v>
      </c>
      <c r="V1216" s="2" t="s">
        <v>478</v>
      </c>
      <c r="X1216" s="2"/>
      <c r="Y1216" s="2"/>
      <c r="Z1216" s="2"/>
      <c r="AA1216" s="2"/>
      <c r="AB1216" s="2"/>
      <c r="AC1216" s="2"/>
      <c r="AD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</row>
    <row r="1217" spans="1:43" ht="12.75">
      <c r="A1217" s="2"/>
      <c r="B1217" s="3" t="s">
        <v>544</v>
      </c>
      <c r="C1217" s="3" t="s">
        <v>1603</v>
      </c>
      <c r="D1217" s="3" t="s">
        <v>1999</v>
      </c>
      <c r="E1217" s="3" t="s">
        <v>627</v>
      </c>
      <c r="F1217" s="2"/>
      <c r="G1217" s="2"/>
      <c r="H1217" s="2" t="s">
        <v>478</v>
      </c>
      <c r="I1217" s="2"/>
      <c r="J1217" s="2"/>
      <c r="K1217" s="2"/>
      <c r="L1217" s="2"/>
      <c r="M1217" s="2"/>
      <c r="N1217" s="2"/>
      <c r="O1217" s="2"/>
      <c r="P1217" s="2"/>
      <c r="Q1217" s="2" t="s">
        <v>478</v>
      </c>
      <c r="R1217" s="2"/>
      <c r="S1217" s="2"/>
      <c r="T1217" s="2" t="s">
        <v>481</v>
      </c>
      <c r="U1217" s="2">
        <v>40</v>
      </c>
      <c r="V1217" s="2" t="s">
        <v>478</v>
      </c>
      <c r="W1217"/>
      <c r="X1217" s="2"/>
      <c r="Y1217" s="2"/>
      <c r="Z1217" s="2"/>
      <c r="AA1217" s="2"/>
      <c r="AB1217" s="2"/>
      <c r="AC1217" s="2"/>
      <c r="AD1217" s="2"/>
      <c r="AE1217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Q1217"/>
    </row>
    <row r="1218" spans="1:43" ht="12.75">
      <c r="A1218" s="2"/>
      <c r="B1218" s="3" t="s">
        <v>262</v>
      </c>
      <c r="C1218" s="3" t="s">
        <v>1603</v>
      </c>
      <c r="D1218" s="3" t="s">
        <v>419</v>
      </c>
      <c r="E1218" s="3" t="s">
        <v>420</v>
      </c>
      <c r="F1218" s="2"/>
      <c r="G1218" s="2"/>
      <c r="H1218" s="2" t="s">
        <v>478</v>
      </c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 t="s">
        <v>480</v>
      </c>
      <c r="U1218" s="2">
        <v>30</v>
      </c>
      <c r="V1218"/>
      <c r="W1218" s="2" t="s">
        <v>478</v>
      </c>
      <c r="X1218" s="2"/>
      <c r="Y1218" s="2"/>
      <c r="Z1218" s="2"/>
      <c r="AA1218" s="2"/>
      <c r="AB1218" s="2"/>
      <c r="AC1218" s="2"/>
      <c r="AD1218" s="2"/>
      <c r="AE1218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Q1218"/>
    </row>
    <row r="1219" spans="1:43" ht="12.75">
      <c r="A1219" s="2"/>
      <c r="B1219" s="3" t="s">
        <v>263</v>
      </c>
      <c r="C1219" s="3" t="s">
        <v>1603</v>
      </c>
      <c r="D1219" s="3" t="s">
        <v>419</v>
      </c>
      <c r="E1219" s="3" t="s">
        <v>420</v>
      </c>
      <c r="F1219" s="2"/>
      <c r="G1219" s="2"/>
      <c r="H1219" s="2" t="s">
        <v>478</v>
      </c>
      <c r="I1219" s="2"/>
      <c r="J1219" s="2"/>
      <c r="K1219" s="2"/>
      <c r="L1219" s="2"/>
      <c r="M1219" s="2"/>
      <c r="N1219" s="2"/>
      <c r="O1219" s="2"/>
      <c r="P1219" s="2"/>
      <c r="Q1219" s="2" t="s">
        <v>478</v>
      </c>
      <c r="R1219" s="2"/>
      <c r="S1219" s="2"/>
      <c r="T1219" s="2" t="s">
        <v>480</v>
      </c>
      <c r="U1219" s="2">
        <v>30</v>
      </c>
      <c r="V1219"/>
      <c r="W1219" s="2" t="s">
        <v>478</v>
      </c>
      <c r="X1219" s="2"/>
      <c r="Y1219" s="2"/>
      <c r="Z1219" s="2"/>
      <c r="AA1219" s="2"/>
      <c r="AB1219" s="2"/>
      <c r="AC1219" s="2"/>
      <c r="AD1219" s="2"/>
      <c r="AE1219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Q1219"/>
    </row>
    <row r="1220" spans="1:43" ht="12.75">
      <c r="A1220" s="2"/>
      <c r="B1220" s="3" t="s">
        <v>2493</v>
      </c>
      <c r="C1220" s="3" t="s">
        <v>1615</v>
      </c>
      <c r="D1220" s="3" t="s">
        <v>1999</v>
      </c>
      <c r="E1220" s="3" t="s">
        <v>1718</v>
      </c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/>
      <c r="W1220"/>
      <c r="X1220" s="2"/>
      <c r="Y1220" s="2"/>
      <c r="Z1220" s="2"/>
      <c r="AA1220" s="2"/>
      <c r="AB1220" s="2"/>
      <c r="AC1220" s="2"/>
      <c r="AD1220" s="2"/>
      <c r="AE1220"/>
      <c r="AF1220" s="2"/>
      <c r="AG1220" s="2"/>
      <c r="AH1220" s="2"/>
      <c r="AI1220" s="2"/>
      <c r="AJ1220" s="2"/>
      <c r="AK1220" s="2"/>
      <c r="AL1220" s="2"/>
      <c r="AM1220" s="2" t="s">
        <v>478</v>
      </c>
      <c r="AN1220" s="2"/>
      <c r="AO1220" s="2"/>
      <c r="AQ1220"/>
    </row>
    <row r="1221" spans="1:43" ht="12.75">
      <c r="A1221" s="2"/>
      <c r="B1221" s="3" t="s">
        <v>1754</v>
      </c>
      <c r="C1221" s="3" t="s">
        <v>1655</v>
      </c>
      <c r="D1221" s="3" t="s">
        <v>1998</v>
      </c>
      <c r="E1221" s="3" t="s">
        <v>1997</v>
      </c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/>
      <c r="W1221"/>
      <c r="X1221" s="2"/>
      <c r="Y1221" s="2"/>
      <c r="Z1221" s="2"/>
      <c r="AA1221" s="2"/>
      <c r="AB1221" s="2"/>
      <c r="AC1221" s="2"/>
      <c r="AD1221" s="2"/>
      <c r="AE1221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Q1221"/>
    </row>
    <row r="1222" spans="1:43" ht="12.75">
      <c r="A1222" s="2"/>
      <c r="B1222" s="3" t="s">
        <v>1754</v>
      </c>
      <c r="C1222" s="3" t="s">
        <v>1655</v>
      </c>
      <c r="D1222" s="3" t="s">
        <v>1998</v>
      </c>
      <c r="E1222" s="3" t="s">
        <v>1078</v>
      </c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/>
      <c r="W1222"/>
      <c r="X1222" s="2"/>
      <c r="Y1222" s="2"/>
      <c r="Z1222" s="2"/>
      <c r="AA1222" s="2"/>
      <c r="AB1222" s="2"/>
      <c r="AC1222" s="2"/>
      <c r="AD1222" s="2"/>
      <c r="AE122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Q1222"/>
    </row>
    <row r="1223" spans="1:43" ht="12.75">
      <c r="A1223" s="2"/>
      <c r="B1223" s="3" t="s">
        <v>2053</v>
      </c>
      <c r="C1223" s="3" t="s">
        <v>1630</v>
      </c>
      <c r="D1223" s="3" t="s">
        <v>1620</v>
      </c>
      <c r="E1223" s="3" t="s">
        <v>2119</v>
      </c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 t="s">
        <v>478</v>
      </c>
      <c r="W1223" s="2" t="s">
        <v>478</v>
      </c>
      <c r="X1223" s="2" t="s">
        <v>478</v>
      </c>
      <c r="Y1223" s="2"/>
      <c r="Z1223" s="2"/>
      <c r="AA1223" s="2"/>
      <c r="AB1223" s="2"/>
      <c r="AC1223" s="2"/>
      <c r="AD1223" s="2"/>
      <c r="AE1223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Q1223"/>
    </row>
    <row r="1224" spans="1:43" ht="12.75">
      <c r="A1224" s="2"/>
      <c r="B1224" s="3" t="s">
        <v>2054</v>
      </c>
      <c r="C1224" s="3" t="s">
        <v>1615</v>
      </c>
      <c r="D1224" s="3" t="s">
        <v>1998</v>
      </c>
      <c r="E1224" s="3" t="s">
        <v>2119</v>
      </c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/>
      <c r="W1224"/>
      <c r="X1224" s="2"/>
      <c r="Y1224" s="2"/>
      <c r="Z1224" s="2"/>
      <c r="AA1224" s="2"/>
      <c r="AB1224" s="2"/>
      <c r="AC1224" s="2"/>
      <c r="AD1224" s="2"/>
      <c r="AE1224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Q1224"/>
    </row>
    <row r="1225" spans="1:43" ht="12.75">
      <c r="A1225" s="2"/>
      <c r="B1225" s="3" t="s">
        <v>2054</v>
      </c>
      <c r="C1225" s="3" t="s">
        <v>1615</v>
      </c>
      <c r="D1225" s="3" t="s">
        <v>445</v>
      </c>
      <c r="E1225" s="3" t="s">
        <v>43</v>
      </c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/>
      <c r="W1225"/>
      <c r="X1225" s="2"/>
      <c r="Y1225" s="2"/>
      <c r="Z1225" s="2"/>
      <c r="AA1225" s="2"/>
      <c r="AB1225" s="2"/>
      <c r="AC1225" s="2"/>
      <c r="AD1225" s="2"/>
      <c r="AE1225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Q1225"/>
    </row>
    <row r="1226" spans="1:43" ht="12.75">
      <c r="A1226" s="2"/>
      <c r="B1226" s="3" t="s">
        <v>2160</v>
      </c>
      <c r="C1226" s="3" t="s">
        <v>2122</v>
      </c>
      <c r="D1226" s="3" t="s">
        <v>1620</v>
      </c>
      <c r="E1226" s="3" t="s">
        <v>2389</v>
      </c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/>
      <c r="W1226"/>
      <c r="X1226" s="2"/>
      <c r="Y1226" s="2"/>
      <c r="Z1226" s="2"/>
      <c r="AA1226" s="2"/>
      <c r="AB1226" s="2"/>
      <c r="AC1226" s="2"/>
      <c r="AD1226" s="2"/>
      <c r="AE1226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Q1226"/>
    </row>
    <row r="1227" spans="1:43" ht="12.75">
      <c r="A1227" s="2"/>
      <c r="B1227" s="3" t="s">
        <v>670</v>
      </c>
      <c r="C1227" s="3" t="s">
        <v>488</v>
      </c>
      <c r="D1227" s="3" t="s">
        <v>1999</v>
      </c>
      <c r="E1227" s="3" t="s">
        <v>769</v>
      </c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/>
      <c r="W1227"/>
      <c r="X1227" s="2"/>
      <c r="Y1227" s="2"/>
      <c r="Z1227" s="2"/>
      <c r="AA1227" s="2"/>
      <c r="AB1227" s="2"/>
      <c r="AC1227" s="2"/>
      <c r="AD1227" s="2" t="s">
        <v>478</v>
      </c>
      <c r="AE1227"/>
      <c r="AF1227" s="2"/>
      <c r="AG1227" s="2"/>
      <c r="AH1227" s="2"/>
      <c r="AI1227" s="2"/>
      <c r="AJ1227" s="2"/>
      <c r="AK1227" s="2"/>
      <c r="AL1227" s="2"/>
      <c r="AM1227" s="2" t="s">
        <v>478</v>
      </c>
      <c r="AN1227" s="2"/>
      <c r="AO1227" s="2"/>
      <c r="AQ1227"/>
    </row>
    <row r="1228" spans="1:43" ht="12.75">
      <c r="A1228" s="2"/>
      <c r="B1228" s="3" t="s">
        <v>2055</v>
      </c>
      <c r="C1228" s="3" t="s">
        <v>1615</v>
      </c>
      <c r="D1228" s="3" t="s">
        <v>1999</v>
      </c>
      <c r="E1228" s="3" t="s">
        <v>2119</v>
      </c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/>
      <c r="W1228"/>
      <c r="X1228" s="2"/>
      <c r="Y1228" s="2"/>
      <c r="Z1228" s="2"/>
      <c r="AA1228" s="2"/>
      <c r="AB1228" s="2"/>
      <c r="AC1228" s="2"/>
      <c r="AD1228" s="2"/>
      <c r="AE1228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Q1228"/>
    </row>
    <row r="1229" spans="1:43" ht="12.75">
      <c r="A1229" s="2"/>
      <c r="B1229" s="3" t="s">
        <v>545</v>
      </c>
      <c r="C1229" s="3" t="s">
        <v>1615</v>
      </c>
      <c r="D1229" s="3" t="s">
        <v>1620</v>
      </c>
      <c r="E1229" s="3" t="s">
        <v>627</v>
      </c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/>
      <c r="W1229"/>
      <c r="X1229" s="2"/>
      <c r="Y1229" s="2"/>
      <c r="Z1229" s="2"/>
      <c r="AA1229" s="2"/>
      <c r="AB1229" s="2"/>
      <c r="AC1229" s="2"/>
      <c r="AD1229" s="2" t="s">
        <v>478</v>
      </c>
      <c r="AE1229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Q1229"/>
    </row>
    <row r="1230" spans="1:43" ht="12.75">
      <c r="A1230" s="2"/>
      <c r="B1230" s="3" t="s">
        <v>1494</v>
      </c>
      <c r="C1230" s="3" t="s">
        <v>1630</v>
      </c>
      <c r="D1230" s="3" t="s">
        <v>1999</v>
      </c>
      <c r="E1230" s="3" t="s">
        <v>1595</v>
      </c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 t="s">
        <v>478</v>
      </c>
      <c r="T1230" s="2"/>
      <c r="U1230" s="2"/>
      <c r="W1230" s="2" t="s">
        <v>478</v>
      </c>
      <c r="X1230" s="2"/>
      <c r="Y1230" s="2"/>
      <c r="Z1230" s="2"/>
      <c r="AA1230" s="2"/>
      <c r="AB1230" s="2"/>
      <c r="AC1230" s="2"/>
      <c r="AD1230" s="2"/>
      <c r="AE1230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Q1230"/>
    </row>
    <row r="1231" spans="1:43" ht="12.75">
      <c r="A1231" s="2"/>
      <c r="B1231" s="3" t="s">
        <v>1394</v>
      </c>
      <c r="C1231" s="3" t="s">
        <v>1603</v>
      </c>
      <c r="D1231" s="3" t="s">
        <v>1999</v>
      </c>
      <c r="E1231" s="3" t="s">
        <v>1490</v>
      </c>
      <c r="F1231" s="2"/>
      <c r="G1231" s="2"/>
      <c r="H1231" s="2"/>
      <c r="I1231" s="2"/>
      <c r="J1231" s="2" t="s">
        <v>478</v>
      </c>
      <c r="K1231" s="2"/>
      <c r="L1231" s="2"/>
      <c r="M1231" s="2"/>
      <c r="N1231" s="2"/>
      <c r="O1231" s="2"/>
      <c r="P1231" s="2" t="s">
        <v>478</v>
      </c>
      <c r="Q1231" s="2"/>
      <c r="R1231" s="2"/>
      <c r="S1231" s="2" t="s">
        <v>478</v>
      </c>
      <c r="T1231" s="2" t="s">
        <v>483</v>
      </c>
      <c r="U1231" s="2">
        <v>35</v>
      </c>
      <c r="V1231"/>
      <c r="W1231" s="2" t="s">
        <v>478</v>
      </c>
      <c r="X1231" s="2"/>
      <c r="Y1231" s="2"/>
      <c r="Z1231" s="2"/>
      <c r="AA1231" s="2"/>
      <c r="AB1231" s="2"/>
      <c r="AC1231" s="2"/>
      <c r="AD1231" s="2"/>
      <c r="AE1231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Q1231"/>
    </row>
    <row r="1232" spans="1:43" ht="12.75">
      <c r="A1232" s="2"/>
      <c r="B1232" s="3" t="s">
        <v>1755</v>
      </c>
      <c r="C1232" s="3" t="s">
        <v>1603</v>
      </c>
      <c r="D1232" s="3" t="s">
        <v>1998</v>
      </c>
      <c r="E1232" s="3" t="s">
        <v>1997</v>
      </c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 t="s">
        <v>478</v>
      </c>
      <c r="R1232" s="2"/>
      <c r="S1232" s="2"/>
      <c r="T1232" s="2" t="s">
        <v>480</v>
      </c>
      <c r="U1232" s="2">
        <v>45</v>
      </c>
      <c r="V1232"/>
      <c r="W1232" s="2" t="s">
        <v>478</v>
      </c>
      <c r="X1232" s="2"/>
      <c r="Y1232" s="2"/>
      <c r="Z1232" s="2"/>
      <c r="AA1232" s="2"/>
      <c r="AB1232" s="2"/>
      <c r="AC1232" s="2"/>
      <c r="AD1232" s="2"/>
      <c r="AE123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Q1232"/>
    </row>
    <row r="1233" spans="1:43" ht="12.75">
      <c r="A1233" s="2"/>
      <c r="B1233" s="3" t="s">
        <v>1755</v>
      </c>
      <c r="C1233" s="3" t="s">
        <v>1603</v>
      </c>
      <c r="D1233" s="3" t="s">
        <v>445</v>
      </c>
      <c r="E1233" s="3" t="s">
        <v>43</v>
      </c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 t="s">
        <v>478</v>
      </c>
      <c r="R1233" s="2"/>
      <c r="S1233" s="2"/>
      <c r="T1233" s="2" t="s">
        <v>480</v>
      </c>
      <c r="U1233" s="2">
        <v>45</v>
      </c>
      <c r="V1233"/>
      <c r="W1233" s="2" t="s">
        <v>478</v>
      </c>
      <c r="X1233" s="2"/>
      <c r="Y1233" s="2"/>
      <c r="Z1233" s="2"/>
      <c r="AA1233" s="2"/>
      <c r="AB1233" s="2"/>
      <c r="AC1233" s="2"/>
      <c r="AD1233" s="2"/>
      <c r="AE1233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Q1233"/>
    </row>
    <row r="1234" spans="1:43" ht="12.75">
      <c r="A1234" s="2"/>
      <c r="B1234" s="3" t="s">
        <v>1755</v>
      </c>
      <c r="C1234" s="3" t="s">
        <v>1603</v>
      </c>
      <c r="D1234" s="3" t="s">
        <v>1998</v>
      </c>
      <c r="E1234" s="3" t="s">
        <v>1078</v>
      </c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 t="s">
        <v>478</v>
      </c>
      <c r="R1234" s="2"/>
      <c r="S1234" s="2"/>
      <c r="T1234" s="2" t="s">
        <v>480</v>
      </c>
      <c r="U1234" s="2">
        <v>45</v>
      </c>
      <c r="V1234"/>
      <c r="W1234" s="2" t="s">
        <v>478</v>
      </c>
      <c r="X1234" s="2"/>
      <c r="Y1234" s="2"/>
      <c r="Z1234" s="2"/>
      <c r="AA1234" s="2"/>
      <c r="AB1234" s="2"/>
      <c r="AC1234" s="2"/>
      <c r="AD1234" s="2"/>
      <c r="AE1234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Q1234"/>
    </row>
    <row r="1235" spans="1:43" ht="12.75">
      <c r="A1235" s="2"/>
      <c r="B1235" s="3" t="s">
        <v>1756</v>
      </c>
      <c r="C1235" s="3" t="s">
        <v>1603</v>
      </c>
      <c r="D1235" s="3" t="s">
        <v>1998</v>
      </c>
      <c r="E1235" s="3" t="s">
        <v>1997</v>
      </c>
      <c r="F1235" s="2"/>
      <c r="G1235" s="2"/>
      <c r="H1235" s="2"/>
      <c r="I1235" s="2"/>
      <c r="J1235" s="2"/>
      <c r="K1235" s="2"/>
      <c r="L1235" s="2"/>
      <c r="M1235" s="2"/>
      <c r="N1235" s="2" t="s">
        <v>478</v>
      </c>
      <c r="O1235" s="2"/>
      <c r="P1235" s="2"/>
      <c r="Q1235" s="2"/>
      <c r="R1235" s="2"/>
      <c r="S1235" s="2"/>
      <c r="T1235" s="2" t="s">
        <v>480</v>
      </c>
      <c r="U1235" s="2">
        <v>40</v>
      </c>
      <c r="V1235"/>
      <c r="W1235" s="2" t="s">
        <v>478</v>
      </c>
      <c r="X1235" s="2"/>
      <c r="Y1235" s="2"/>
      <c r="Z1235" s="2"/>
      <c r="AA1235" s="2"/>
      <c r="AB1235" s="2"/>
      <c r="AC1235" s="2"/>
      <c r="AD1235" s="2"/>
      <c r="AE1235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Q1235"/>
    </row>
    <row r="1236" spans="1:43" ht="12.75">
      <c r="A1236" s="2"/>
      <c r="B1236" s="3" t="s">
        <v>1756</v>
      </c>
      <c r="C1236" s="3" t="s">
        <v>1603</v>
      </c>
      <c r="D1236" s="3" t="s">
        <v>1998</v>
      </c>
      <c r="E1236" s="3" t="s">
        <v>1078</v>
      </c>
      <c r="F1236" s="2"/>
      <c r="G1236" s="2"/>
      <c r="H1236" s="2"/>
      <c r="I1236" s="2"/>
      <c r="J1236" s="2"/>
      <c r="K1236" s="2"/>
      <c r="L1236" s="2"/>
      <c r="M1236" s="2"/>
      <c r="N1236" s="2" t="s">
        <v>478</v>
      </c>
      <c r="O1236" s="2"/>
      <c r="P1236" s="2"/>
      <c r="Q1236" s="2"/>
      <c r="R1236" s="2"/>
      <c r="S1236" s="2"/>
      <c r="T1236" s="2" t="s">
        <v>480</v>
      </c>
      <c r="U1236" s="2">
        <v>40</v>
      </c>
      <c r="V1236"/>
      <c r="W1236" s="2" t="s">
        <v>478</v>
      </c>
      <c r="X1236" s="2"/>
      <c r="Y1236" s="2"/>
      <c r="Z1236" s="2"/>
      <c r="AA1236" s="2"/>
      <c r="AB1236" s="2"/>
      <c r="AC1236" s="2"/>
      <c r="AD1236" s="2"/>
      <c r="AE1236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Q1236"/>
    </row>
    <row r="1237" spans="1:43" ht="12.75">
      <c r="A1237" s="2"/>
      <c r="B1237" s="3" t="s">
        <v>1606</v>
      </c>
      <c r="C1237" s="3" t="s">
        <v>1603</v>
      </c>
      <c r="D1237" s="3" t="s">
        <v>1620</v>
      </c>
      <c r="E1237" s="3" t="s">
        <v>1997</v>
      </c>
      <c r="F1237" s="2"/>
      <c r="G1237" s="2"/>
      <c r="H1237" s="2"/>
      <c r="I1237" s="2"/>
      <c r="J1237" s="2" t="s">
        <v>478</v>
      </c>
      <c r="K1237" s="2"/>
      <c r="L1237" s="2"/>
      <c r="M1237" s="2"/>
      <c r="N1237" s="2" t="s">
        <v>478</v>
      </c>
      <c r="O1237" s="2"/>
      <c r="P1237" s="2"/>
      <c r="Q1237" s="2" t="s">
        <v>478</v>
      </c>
      <c r="R1237" s="2"/>
      <c r="S1237" s="2"/>
      <c r="T1237" s="2" t="s">
        <v>480</v>
      </c>
      <c r="U1237" s="2">
        <v>30</v>
      </c>
      <c r="V1237"/>
      <c r="W1237" s="2" t="s">
        <v>478</v>
      </c>
      <c r="X1237" s="2"/>
      <c r="Y1237" s="2"/>
      <c r="Z1237" s="2"/>
      <c r="AA1237" s="2"/>
      <c r="AB1237" s="2"/>
      <c r="AC1237" s="2"/>
      <c r="AD1237" s="2"/>
      <c r="AE1237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Q1237"/>
    </row>
    <row r="1238" spans="1:43" ht="12.75">
      <c r="A1238" s="2"/>
      <c r="B1238" s="3" t="s">
        <v>1606</v>
      </c>
      <c r="C1238" s="3" t="s">
        <v>1603</v>
      </c>
      <c r="D1238" s="3" t="s">
        <v>1620</v>
      </c>
      <c r="E1238" s="3" t="s">
        <v>1616</v>
      </c>
      <c r="F1238" s="2"/>
      <c r="G1238" s="2"/>
      <c r="H1238" s="2"/>
      <c r="I1238" s="2"/>
      <c r="J1238" s="2" t="s">
        <v>478</v>
      </c>
      <c r="K1238" s="2"/>
      <c r="L1238" s="2"/>
      <c r="M1238" s="2"/>
      <c r="N1238" s="2" t="s">
        <v>478</v>
      </c>
      <c r="O1238" s="2"/>
      <c r="P1238" s="2"/>
      <c r="Q1238" s="2" t="s">
        <v>478</v>
      </c>
      <c r="R1238" s="2"/>
      <c r="S1238" s="2"/>
      <c r="T1238" s="2" t="s">
        <v>480</v>
      </c>
      <c r="U1238" s="2">
        <v>30</v>
      </c>
      <c r="V1238"/>
      <c r="W1238" s="2" t="s">
        <v>478</v>
      </c>
      <c r="X1238" s="2"/>
      <c r="Y1238" s="2"/>
      <c r="Z1238" s="2"/>
      <c r="AA1238" s="2"/>
      <c r="AB1238" s="2"/>
      <c r="AC1238" s="2"/>
      <c r="AD1238" s="2"/>
      <c r="AE1238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Q1238"/>
    </row>
    <row r="1239" spans="1:43" ht="12.75">
      <c r="A1239" s="2"/>
      <c r="B1239" s="3" t="s">
        <v>1606</v>
      </c>
      <c r="C1239" s="3" t="s">
        <v>1603</v>
      </c>
      <c r="D1239" s="3" t="s">
        <v>1620</v>
      </c>
      <c r="E1239" s="3" t="s">
        <v>1078</v>
      </c>
      <c r="F1239" s="2"/>
      <c r="G1239" s="2"/>
      <c r="H1239" s="2"/>
      <c r="I1239" s="2"/>
      <c r="J1239" s="2" t="s">
        <v>478</v>
      </c>
      <c r="K1239" s="2"/>
      <c r="L1239" s="2"/>
      <c r="M1239" s="2"/>
      <c r="N1239" s="2" t="s">
        <v>478</v>
      </c>
      <c r="O1239" s="2"/>
      <c r="P1239" s="2"/>
      <c r="Q1239" s="2" t="s">
        <v>478</v>
      </c>
      <c r="R1239" s="2"/>
      <c r="S1239" s="2"/>
      <c r="T1239" s="2" t="s">
        <v>480</v>
      </c>
      <c r="U1239" s="2">
        <v>30</v>
      </c>
      <c r="V1239"/>
      <c r="W1239" s="2" t="s">
        <v>478</v>
      </c>
      <c r="X1239" s="2"/>
      <c r="Y1239" s="2"/>
      <c r="Z1239" s="2"/>
      <c r="AA1239" s="2"/>
      <c r="AB1239" s="2"/>
      <c r="AC1239" s="2"/>
      <c r="AD1239" s="2"/>
      <c r="AE1239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Q1239"/>
    </row>
    <row r="1240" spans="1:43" ht="12.75">
      <c r="A1240" s="2"/>
      <c r="B1240" s="3" t="s">
        <v>1086</v>
      </c>
      <c r="C1240" s="3" t="s">
        <v>1603</v>
      </c>
      <c r="D1240" s="3" t="s">
        <v>1619</v>
      </c>
      <c r="E1240" s="3" t="s">
        <v>1097</v>
      </c>
      <c r="F1240" s="2"/>
      <c r="G1240" s="2"/>
      <c r="H1240" s="2"/>
      <c r="I1240" s="2"/>
      <c r="J1240" s="2" t="s">
        <v>478</v>
      </c>
      <c r="K1240" s="2"/>
      <c r="L1240" s="2"/>
      <c r="M1240" s="2"/>
      <c r="N1240" s="2" t="s">
        <v>478</v>
      </c>
      <c r="O1240" s="2"/>
      <c r="P1240" s="2"/>
      <c r="Q1240" s="2" t="s">
        <v>478</v>
      </c>
      <c r="R1240" s="2"/>
      <c r="S1240" s="2"/>
      <c r="T1240" s="2" t="s">
        <v>480</v>
      </c>
      <c r="U1240" s="2">
        <v>25</v>
      </c>
      <c r="V1240"/>
      <c r="W1240" s="2" t="s">
        <v>478</v>
      </c>
      <c r="X1240" s="2"/>
      <c r="Y1240" s="2"/>
      <c r="Z1240" s="2"/>
      <c r="AA1240" s="2"/>
      <c r="AB1240" s="2"/>
      <c r="AC1240" s="2"/>
      <c r="AD1240" s="2"/>
      <c r="AE1240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Q1240"/>
    </row>
    <row r="1241" spans="1:43" ht="12.75">
      <c r="A1241" s="2"/>
      <c r="B1241" s="3" t="s">
        <v>546</v>
      </c>
      <c r="C1241" s="3" t="s">
        <v>1603</v>
      </c>
      <c r="D1241" s="3" t="s">
        <v>1999</v>
      </c>
      <c r="E1241" s="3" t="s">
        <v>627</v>
      </c>
      <c r="F1241" s="2" t="s">
        <v>478</v>
      </c>
      <c r="G1241" s="2"/>
      <c r="H1241" s="2"/>
      <c r="I1241" s="2"/>
      <c r="J1241" s="2" t="s">
        <v>478</v>
      </c>
      <c r="K1241" s="2"/>
      <c r="L1241" s="2"/>
      <c r="M1241" s="2"/>
      <c r="N1241" s="2"/>
      <c r="O1241" s="2"/>
      <c r="P1241" s="2"/>
      <c r="Q1241" s="2" t="s">
        <v>478</v>
      </c>
      <c r="R1241" s="2"/>
      <c r="S1241" s="2"/>
      <c r="T1241" s="2" t="s">
        <v>480</v>
      </c>
      <c r="U1241" s="2">
        <v>30</v>
      </c>
      <c r="V1241" s="2" t="s">
        <v>478</v>
      </c>
      <c r="W1241"/>
      <c r="X1241" s="2"/>
      <c r="Y1241" s="2"/>
      <c r="Z1241" s="2"/>
      <c r="AA1241" s="2"/>
      <c r="AB1241" s="2"/>
      <c r="AC1241" s="2"/>
      <c r="AD1241" s="2"/>
      <c r="AE1241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Q1241"/>
    </row>
    <row r="1242" spans="1:43" ht="12.75">
      <c r="A1242" s="2"/>
      <c r="B1242" s="3" t="s">
        <v>1757</v>
      </c>
      <c r="C1242" s="3" t="s">
        <v>1603</v>
      </c>
      <c r="D1242" s="3" t="s">
        <v>1998</v>
      </c>
      <c r="E1242" s="3" t="s">
        <v>1997</v>
      </c>
      <c r="F1242" s="2"/>
      <c r="G1242" s="2"/>
      <c r="H1242" s="2"/>
      <c r="I1242" s="2"/>
      <c r="J1242" s="2" t="s">
        <v>478</v>
      </c>
      <c r="K1242" s="2"/>
      <c r="L1242" s="2"/>
      <c r="M1242" s="2"/>
      <c r="N1242" s="2"/>
      <c r="O1242" s="2"/>
      <c r="P1242" s="2"/>
      <c r="Q1242" s="2"/>
      <c r="R1242" s="2"/>
      <c r="S1242" s="2"/>
      <c r="T1242" s="2" t="s">
        <v>480</v>
      </c>
      <c r="U1242" s="2">
        <v>35</v>
      </c>
      <c r="V1242"/>
      <c r="W1242" s="2" t="s">
        <v>478</v>
      </c>
      <c r="X1242" s="2"/>
      <c r="Y1242" s="2"/>
      <c r="Z1242" s="2"/>
      <c r="AA1242" s="2"/>
      <c r="AB1242" s="2"/>
      <c r="AC1242" s="2"/>
      <c r="AD1242" s="2"/>
      <c r="AE124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Q1242"/>
    </row>
    <row r="1243" spans="1:43" ht="12.75">
      <c r="A1243" s="2"/>
      <c r="B1243" s="3" t="s">
        <v>1757</v>
      </c>
      <c r="C1243" s="3" t="s">
        <v>1603</v>
      </c>
      <c r="D1243" s="3" t="s">
        <v>1998</v>
      </c>
      <c r="E1243" s="3" t="s">
        <v>1078</v>
      </c>
      <c r="F1243" s="2"/>
      <c r="G1243" s="2"/>
      <c r="H1243" s="2"/>
      <c r="I1243" s="2"/>
      <c r="J1243" s="2" t="s">
        <v>478</v>
      </c>
      <c r="K1243" s="2"/>
      <c r="L1243" s="2"/>
      <c r="M1243" s="2"/>
      <c r="N1243" s="2"/>
      <c r="O1243" s="2"/>
      <c r="P1243" s="2"/>
      <c r="Q1243" s="2"/>
      <c r="R1243" s="2"/>
      <c r="S1243" s="2"/>
      <c r="T1243" s="2" t="s">
        <v>480</v>
      </c>
      <c r="U1243" s="2">
        <v>35</v>
      </c>
      <c r="V1243"/>
      <c r="W1243" s="2" t="s">
        <v>478</v>
      </c>
      <c r="X1243" s="2"/>
      <c r="Y1243" s="2"/>
      <c r="Z1243" s="2"/>
      <c r="AA1243" s="2"/>
      <c r="AB1243" s="2"/>
      <c r="AC1243" s="2"/>
      <c r="AD1243" s="2"/>
      <c r="AE1243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Q1243"/>
    </row>
    <row r="1244" spans="1:43" ht="12.75">
      <c r="A1244" s="2"/>
      <c r="B1244" s="3" t="s">
        <v>1758</v>
      </c>
      <c r="C1244" s="3" t="s">
        <v>1603</v>
      </c>
      <c r="D1244" s="3" t="s">
        <v>1998</v>
      </c>
      <c r="E1244" s="3" t="s">
        <v>1997</v>
      </c>
      <c r="F1244" s="2"/>
      <c r="G1244" s="2"/>
      <c r="H1244" s="2"/>
      <c r="I1244" s="2"/>
      <c r="J1244" s="2"/>
      <c r="K1244" s="2"/>
      <c r="L1244" s="2"/>
      <c r="M1244" s="2"/>
      <c r="N1244" s="2" t="s">
        <v>478</v>
      </c>
      <c r="O1244" s="2"/>
      <c r="P1244" s="2"/>
      <c r="Q1244" s="2"/>
      <c r="R1244" s="2"/>
      <c r="S1244" s="2"/>
      <c r="T1244" s="2" t="s">
        <v>480</v>
      </c>
      <c r="U1244" s="2">
        <v>35</v>
      </c>
      <c r="V1244" s="2" t="s">
        <v>478</v>
      </c>
      <c r="W1244"/>
      <c r="X1244" s="2"/>
      <c r="Y1244" s="2"/>
      <c r="Z1244" s="2"/>
      <c r="AA1244" s="2"/>
      <c r="AB1244" s="2"/>
      <c r="AC1244" s="2"/>
      <c r="AD1244" s="2"/>
      <c r="AE1244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Q1244"/>
    </row>
    <row r="1245" spans="1:43" ht="12.75">
      <c r="A1245" s="2"/>
      <c r="B1245" s="3" t="s">
        <v>1758</v>
      </c>
      <c r="C1245" s="3" t="s">
        <v>1603</v>
      </c>
      <c r="D1245" s="3" t="s">
        <v>1998</v>
      </c>
      <c r="E1245" s="3" t="s">
        <v>1078</v>
      </c>
      <c r="F1245" s="2"/>
      <c r="G1245" s="2"/>
      <c r="H1245" s="2"/>
      <c r="I1245" s="2"/>
      <c r="J1245" s="2"/>
      <c r="K1245" s="2"/>
      <c r="L1245" s="2"/>
      <c r="M1245" s="2"/>
      <c r="N1245" s="2" t="s">
        <v>478</v>
      </c>
      <c r="O1245" s="2"/>
      <c r="P1245" s="2"/>
      <c r="Q1245" s="2"/>
      <c r="R1245" s="2"/>
      <c r="S1245" s="2"/>
      <c r="T1245" s="2" t="s">
        <v>480</v>
      </c>
      <c r="U1245" s="2">
        <v>35</v>
      </c>
      <c r="V1245" s="2" t="s">
        <v>478</v>
      </c>
      <c r="W1245"/>
      <c r="X1245" s="2"/>
      <c r="Y1245" s="2"/>
      <c r="Z1245" s="2"/>
      <c r="AA1245" s="2"/>
      <c r="AB1245" s="2"/>
      <c r="AC1245" s="2"/>
      <c r="AD1245" s="2"/>
      <c r="AE1245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Q1245"/>
    </row>
    <row r="1246" spans="1:43" ht="12.75">
      <c r="A1246" s="2"/>
      <c r="B1246" s="3" t="s">
        <v>2</v>
      </c>
      <c r="C1246" s="3" t="s">
        <v>1603</v>
      </c>
      <c r="D1246" s="3" t="s">
        <v>1619</v>
      </c>
      <c r="E1246" s="3" t="s">
        <v>13</v>
      </c>
      <c r="F1246" s="2" t="s">
        <v>478</v>
      </c>
      <c r="G1246" s="2" t="s">
        <v>478</v>
      </c>
      <c r="H1246" s="2" t="s">
        <v>478</v>
      </c>
      <c r="I1246" s="2" t="s">
        <v>478</v>
      </c>
      <c r="J1246" s="2" t="s">
        <v>478</v>
      </c>
      <c r="K1246" s="2" t="s">
        <v>478</v>
      </c>
      <c r="L1246" s="2" t="s">
        <v>478</v>
      </c>
      <c r="M1246" s="2" t="s">
        <v>478</v>
      </c>
      <c r="N1246" s="2" t="s">
        <v>478</v>
      </c>
      <c r="O1246" s="2" t="s">
        <v>478</v>
      </c>
      <c r="P1246" s="2" t="s">
        <v>478</v>
      </c>
      <c r="Q1246" s="2" t="s">
        <v>478</v>
      </c>
      <c r="R1246" s="2" t="s">
        <v>478</v>
      </c>
      <c r="S1246" s="2"/>
      <c r="T1246" s="2" t="s">
        <v>480</v>
      </c>
      <c r="U1246" s="2">
        <v>30</v>
      </c>
      <c r="V1246"/>
      <c r="W1246" s="2" t="s">
        <v>478</v>
      </c>
      <c r="X1246" s="2"/>
      <c r="Y1246" s="2"/>
      <c r="Z1246" s="2"/>
      <c r="AA1246" s="2"/>
      <c r="AB1246" s="2"/>
      <c r="AC1246" s="2"/>
      <c r="AD1246" s="2"/>
      <c r="AE1246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Q1246"/>
    </row>
    <row r="1247" spans="1:43" ht="12.75">
      <c r="A1247" s="2"/>
      <c r="B1247" s="3" t="s">
        <v>2161</v>
      </c>
      <c r="C1247" s="3" t="s">
        <v>1603</v>
      </c>
      <c r="D1247" s="3" t="s">
        <v>1998</v>
      </c>
      <c r="E1247" s="3" t="s">
        <v>2389</v>
      </c>
      <c r="F1247" s="2"/>
      <c r="G1247" s="2"/>
      <c r="H1247" s="2"/>
      <c r="I1247" s="2"/>
      <c r="J1247" s="2" t="s">
        <v>478</v>
      </c>
      <c r="K1247" s="2"/>
      <c r="L1247" s="2"/>
      <c r="M1247" s="2"/>
      <c r="N1247" s="2" t="s">
        <v>478</v>
      </c>
      <c r="O1247" s="2"/>
      <c r="P1247" s="2"/>
      <c r="Q1247" s="2" t="s">
        <v>478</v>
      </c>
      <c r="R1247" s="2"/>
      <c r="S1247" s="2"/>
      <c r="T1247" s="2" t="s">
        <v>480</v>
      </c>
      <c r="U1247" s="2">
        <v>40</v>
      </c>
      <c r="V1247" s="2" t="s">
        <v>478</v>
      </c>
      <c r="W1247"/>
      <c r="X1247" s="2"/>
      <c r="Y1247" s="2"/>
      <c r="Z1247" s="2"/>
      <c r="AA1247" s="2"/>
      <c r="AB1247" s="2"/>
      <c r="AC1247" s="2"/>
      <c r="AD1247" s="2"/>
      <c r="AE1247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Q1247"/>
    </row>
    <row r="1248" spans="1:43" ht="12.75">
      <c r="A1248" s="2"/>
      <c r="B1248" s="3" t="s">
        <v>1759</v>
      </c>
      <c r="C1248" s="3" t="s">
        <v>1603</v>
      </c>
      <c r="D1248" s="3" t="s">
        <v>1998</v>
      </c>
      <c r="E1248" s="3" t="s">
        <v>1997</v>
      </c>
      <c r="F1248" s="2"/>
      <c r="G1248" s="2"/>
      <c r="H1248" s="2"/>
      <c r="I1248" s="2"/>
      <c r="J1248" s="2" t="s">
        <v>478</v>
      </c>
      <c r="K1248" s="2"/>
      <c r="L1248" s="2"/>
      <c r="M1248" s="2"/>
      <c r="N1248" s="2"/>
      <c r="O1248" s="2"/>
      <c r="P1248" s="2"/>
      <c r="Q1248" s="2" t="s">
        <v>478</v>
      </c>
      <c r="R1248" s="2"/>
      <c r="S1248" s="2"/>
      <c r="T1248" s="2" t="s">
        <v>480</v>
      </c>
      <c r="U1248" s="2">
        <v>35</v>
      </c>
      <c r="V1248" s="2" t="s">
        <v>478</v>
      </c>
      <c r="W1248"/>
      <c r="X1248" s="2"/>
      <c r="Y1248" s="2"/>
      <c r="Z1248" s="2"/>
      <c r="AA1248" s="2"/>
      <c r="AB1248" s="2"/>
      <c r="AC1248" s="2"/>
      <c r="AD1248" s="2"/>
      <c r="AE1248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Q1248"/>
    </row>
    <row r="1249" spans="1:43" ht="12.75">
      <c r="A1249" s="2"/>
      <c r="B1249" s="3" t="s">
        <v>1759</v>
      </c>
      <c r="C1249" s="3" t="s">
        <v>1603</v>
      </c>
      <c r="D1249" s="3" t="s">
        <v>1998</v>
      </c>
      <c r="E1249" s="3" t="s">
        <v>1078</v>
      </c>
      <c r="F1249" s="2"/>
      <c r="G1249" s="2"/>
      <c r="H1249" s="2"/>
      <c r="I1249" s="2"/>
      <c r="J1249" s="2" t="s">
        <v>478</v>
      </c>
      <c r="K1249" s="2"/>
      <c r="L1249" s="2"/>
      <c r="M1249" s="2"/>
      <c r="N1249" s="2"/>
      <c r="O1249" s="2"/>
      <c r="P1249" s="2"/>
      <c r="Q1249" s="2" t="s">
        <v>478</v>
      </c>
      <c r="R1249" s="2"/>
      <c r="S1249" s="2"/>
      <c r="T1249" s="2" t="s">
        <v>480</v>
      </c>
      <c r="U1249" s="2">
        <v>35</v>
      </c>
      <c r="V1249" s="2" t="s">
        <v>478</v>
      </c>
      <c r="W1249"/>
      <c r="X1249" s="2"/>
      <c r="Y1249" s="2"/>
      <c r="Z1249" s="2"/>
      <c r="AA1249" s="2"/>
      <c r="AB1249" s="2"/>
      <c r="AC1249" s="2"/>
      <c r="AD1249" s="2"/>
      <c r="AE1249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Q1249"/>
    </row>
    <row r="1250" spans="1:43" ht="12.75">
      <c r="A1250" s="2"/>
      <c r="B1250" s="3" t="s">
        <v>1395</v>
      </c>
      <c r="C1250" s="3" t="s">
        <v>1603</v>
      </c>
      <c r="D1250" s="3" t="s">
        <v>1998</v>
      </c>
      <c r="E1250" s="3" t="s">
        <v>1490</v>
      </c>
      <c r="F1250" s="2"/>
      <c r="G1250" s="2"/>
      <c r="H1250" s="2"/>
      <c r="I1250" s="2"/>
      <c r="J1250" s="2" t="s">
        <v>478</v>
      </c>
      <c r="K1250" s="2"/>
      <c r="L1250" s="2"/>
      <c r="M1250" s="2"/>
      <c r="N1250" s="2"/>
      <c r="O1250" s="2"/>
      <c r="P1250" s="2" t="s">
        <v>478</v>
      </c>
      <c r="Q1250" s="2"/>
      <c r="R1250" s="2"/>
      <c r="S1250" s="2" t="s">
        <v>478</v>
      </c>
      <c r="T1250" s="2" t="s">
        <v>483</v>
      </c>
      <c r="U1250" s="2">
        <v>45</v>
      </c>
      <c r="V1250"/>
      <c r="W1250" s="2" t="s">
        <v>478</v>
      </c>
      <c r="X1250" s="2"/>
      <c r="Y1250" s="2"/>
      <c r="Z1250" s="2"/>
      <c r="AA1250" s="2"/>
      <c r="AB1250" s="2"/>
      <c r="AC1250" s="2"/>
      <c r="AD1250" s="2"/>
      <c r="AE1250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Q1250"/>
    </row>
    <row r="1251" spans="1:43" ht="12.75">
      <c r="A1251" s="2"/>
      <c r="B1251" s="3" t="s">
        <v>1760</v>
      </c>
      <c r="C1251" s="3" t="s">
        <v>1603</v>
      </c>
      <c r="D1251" s="3" t="s">
        <v>1998</v>
      </c>
      <c r="E1251" s="3" t="s">
        <v>1997</v>
      </c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 t="s">
        <v>478</v>
      </c>
      <c r="R1251" s="2"/>
      <c r="S1251" s="2"/>
      <c r="T1251" s="2" t="s">
        <v>480</v>
      </c>
      <c r="U1251" s="2">
        <v>35</v>
      </c>
      <c r="V1251" s="2" t="s">
        <v>478</v>
      </c>
      <c r="W1251"/>
      <c r="X1251" s="2"/>
      <c r="Y1251" s="2"/>
      <c r="Z1251" s="2"/>
      <c r="AA1251" s="2"/>
      <c r="AB1251" s="2"/>
      <c r="AC1251" s="2"/>
      <c r="AD1251" s="2"/>
      <c r="AE1251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Q1251"/>
    </row>
    <row r="1252" spans="1:43" ht="12.75">
      <c r="A1252" s="2"/>
      <c r="B1252" s="3" t="s">
        <v>1760</v>
      </c>
      <c r="C1252" s="3" t="s">
        <v>1603</v>
      </c>
      <c r="D1252" s="3" t="s">
        <v>1998</v>
      </c>
      <c r="E1252" s="3" t="s">
        <v>1078</v>
      </c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 t="s">
        <v>478</v>
      </c>
      <c r="R1252" s="2"/>
      <c r="S1252" s="2"/>
      <c r="T1252" s="2" t="s">
        <v>480</v>
      </c>
      <c r="U1252" s="2">
        <v>35</v>
      </c>
      <c r="V1252" s="2" t="s">
        <v>478</v>
      </c>
      <c r="W1252"/>
      <c r="X1252" s="2"/>
      <c r="Y1252" s="2"/>
      <c r="Z1252" s="2"/>
      <c r="AA1252" s="2"/>
      <c r="AB1252" s="2"/>
      <c r="AC1252" s="2"/>
      <c r="AD1252" s="2"/>
      <c r="AE125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Q1252"/>
    </row>
    <row r="1253" spans="1:43" ht="12.75">
      <c r="A1253" s="2"/>
      <c r="B1253" s="3" t="s">
        <v>1761</v>
      </c>
      <c r="C1253" s="3" t="s">
        <v>1603</v>
      </c>
      <c r="D1253" s="3" t="s">
        <v>1998</v>
      </c>
      <c r="E1253" s="3" t="s">
        <v>1997</v>
      </c>
      <c r="F1253" s="2"/>
      <c r="G1253" s="2"/>
      <c r="H1253" s="2"/>
      <c r="I1253" s="2"/>
      <c r="J1253" s="2" t="s">
        <v>478</v>
      </c>
      <c r="K1253" s="2"/>
      <c r="L1253" s="2"/>
      <c r="M1253" s="2"/>
      <c r="N1253" s="2"/>
      <c r="O1253" s="2"/>
      <c r="P1253" s="2"/>
      <c r="Q1253" s="2"/>
      <c r="R1253" s="2"/>
      <c r="S1253" s="2"/>
      <c r="T1253" s="2" t="s">
        <v>480</v>
      </c>
      <c r="U1253" s="2">
        <v>30</v>
      </c>
      <c r="V1253"/>
      <c r="W1253" s="2" t="s">
        <v>478</v>
      </c>
      <c r="X1253" s="2"/>
      <c r="Y1253" s="2"/>
      <c r="Z1253" s="2"/>
      <c r="AA1253" s="2"/>
      <c r="AB1253" s="2"/>
      <c r="AC1253" s="2"/>
      <c r="AD1253" s="2"/>
      <c r="AE1253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Q1253"/>
    </row>
    <row r="1254" spans="1:43" ht="12.75">
      <c r="A1254" s="2"/>
      <c r="B1254" s="3" t="s">
        <v>1761</v>
      </c>
      <c r="C1254" s="3" t="s">
        <v>1603</v>
      </c>
      <c r="D1254" s="3" t="s">
        <v>1998</v>
      </c>
      <c r="E1254" s="3" t="s">
        <v>1078</v>
      </c>
      <c r="F1254" s="2"/>
      <c r="G1254" s="2"/>
      <c r="H1254" s="2"/>
      <c r="I1254" s="2"/>
      <c r="J1254" s="2" t="s">
        <v>478</v>
      </c>
      <c r="K1254" s="2"/>
      <c r="L1254" s="2"/>
      <c r="M1254" s="2"/>
      <c r="N1254" s="2"/>
      <c r="O1254" s="2"/>
      <c r="P1254" s="2"/>
      <c r="Q1254" s="2"/>
      <c r="R1254" s="2"/>
      <c r="S1254" s="2"/>
      <c r="T1254" s="2" t="s">
        <v>480</v>
      </c>
      <c r="U1254" s="2">
        <v>30</v>
      </c>
      <c r="V1254"/>
      <c r="W1254" s="2" t="s">
        <v>478</v>
      </c>
      <c r="X1254" s="2"/>
      <c r="Y1254" s="2"/>
      <c r="Z1254" s="2"/>
      <c r="AA1254" s="2"/>
      <c r="AB1254" s="2"/>
      <c r="AC1254" s="2"/>
      <c r="AD1254" s="2"/>
      <c r="AE1254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Q1254"/>
    </row>
    <row r="1255" spans="1:43" ht="12.75">
      <c r="A1255" s="2"/>
      <c r="B1255" s="3" t="s">
        <v>264</v>
      </c>
      <c r="C1255" s="3" t="s">
        <v>1603</v>
      </c>
      <c r="D1255" s="3" t="s">
        <v>1998</v>
      </c>
      <c r="E1255" s="3" t="s">
        <v>420</v>
      </c>
      <c r="F1255" s="2" t="s">
        <v>478</v>
      </c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 t="s">
        <v>478</v>
      </c>
      <c r="R1255" s="2"/>
      <c r="S1255" s="2"/>
      <c r="T1255" s="2" t="s">
        <v>481</v>
      </c>
      <c r="U1255" s="2">
        <v>30</v>
      </c>
      <c r="V1255"/>
      <c r="W1255" s="2" t="s">
        <v>478</v>
      </c>
      <c r="X1255" s="2"/>
      <c r="Y1255" s="2"/>
      <c r="Z1255" s="2"/>
      <c r="AA1255" s="2"/>
      <c r="AB1255" s="2"/>
      <c r="AC1255" s="2"/>
      <c r="AD1255" s="2"/>
      <c r="AE1255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Q1255"/>
    </row>
    <row r="1256" spans="1:43" ht="12.75">
      <c r="A1256" s="2"/>
      <c r="B1256" s="3" t="s">
        <v>264</v>
      </c>
      <c r="C1256" s="3" t="s">
        <v>1603</v>
      </c>
      <c r="D1256" s="3" t="s">
        <v>445</v>
      </c>
      <c r="E1256" s="3" t="s">
        <v>43</v>
      </c>
      <c r="F1256" s="2" t="s">
        <v>478</v>
      </c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 t="s">
        <v>478</v>
      </c>
      <c r="R1256" s="2"/>
      <c r="S1256" s="2"/>
      <c r="T1256" s="2" t="s">
        <v>481</v>
      </c>
      <c r="U1256" s="2">
        <v>30</v>
      </c>
      <c r="V1256"/>
      <c r="W1256" s="2" t="s">
        <v>478</v>
      </c>
      <c r="X1256" s="2"/>
      <c r="Y1256" s="2"/>
      <c r="Z1256" s="2"/>
      <c r="AA1256" s="2"/>
      <c r="AB1256" s="2"/>
      <c r="AC1256" s="2"/>
      <c r="AD1256" s="2"/>
      <c r="AE1256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Q1256"/>
    </row>
    <row r="1257" spans="1:43" ht="12.75">
      <c r="A1257" s="2"/>
      <c r="B1257" s="3" t="s">
        <v>1762</v>
      </c>
      <c r="C1257" s="3" t="s">
        <v>1603</v>
      </c>
      <c r="D1257" s="3" t="s">
        <v>1998</v>
      </c>
      <c r="E1257" s="3" t="s">
        <v>1997</v>
      </c>
      <c r="F1257" s="2"/>
      <c r="G1257" s="2"/>
      <c r="H1257" s="2"/>
      <c r="I1257" s="2"/>
      <c r="J1257" s="2" t="s">
        <v>478</v>
      </c>
      <c r="K1257" s="2"/>
      <c r="L1257" s="2"/>
      <c r="M1257" s="2"/>
      <c r="N1257" s="2"/>
      <c r="O1257" s="2"/>
      <c r="P1257" s="2"/>
      <c r="Q1257" s="2" t="s">
        <v>478</v>
      </c>
      <c r="R1257" s="2"/>
      <c r="S1257" s="2"/>
      <c r="T1257" s="2" t="s">
        <v>480</v>
      </c>
      <c r="U1257" s="2">
        <v>35</v>
      </c>
      <c r="V1257"/>
      <c r="W1257" s="2" t="s">
        <v>478</v>
      </c>
      <c r="X1257" s="2"/>
      <c r="Y1257" s="2"/>
      <c r="Z1257" s="2"/>
      <c r="AA1257" s="2"/>
      <c r="AB1257" s="2"/>
      <c r="AC1257" s="2"/>
      <c r="AD1257" s="2"/>
      <c r="AE1257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Q1257"/>
    </row>
    <row r="1258" spans="1:43" ht="12.75">
      <c r="A1258" s="2"/>
      <c r="B1258" s="3" t="s">
        <v>1762</v>
      </c>
      <c r="C1258" s="3" t="s">
        <v>1603</v>
      </c>
      <c r="D1258" s="3" t="s">
        <v>1998</v>
      </c>
      <c r="E1258" s="3" t="s">
        <v>1078</v>
      </c>
      <c r="F1258" s="2"/>
      <c r="G1258" s="2"/>
      <c r="H1258" s="2"/>
      <c r="I1258" s="2"/>
      <c r="J1258" s="2" t="s">
        <v>478</v>
      </c>
      <c r="K1258" s="2"/>
      <c r="L1258" s="2"/>
      <c r="M1258" s="2"/>
      <c r="N1258" s="2"/>
      <c r="O1258" s="2"/>
      <c r="P1258" s="2"/>
      <c r="Q1258" s="2" t="s">
        <v>478</v>
      </c>
      <c r="R1258" s="2"/>
      <c r="S1258" s="2"/>
      <c r="T1258" s="2" t="s">
        <v>480</v>
      </c>
      <c r="U1258" s="2">
        <v>35</v>
      </c>
      <c r="V1258"/>
      <c r="W1258" s="2" t="s">
        <v>478</v>
      </c>
      <c r="X1258" s="2"/>
      <c r="Y1258" s="2"/>
      <c r="Z1258" s="2"/>
      <c r="AA1258" s="2"/>
      <c r="AB1258" s="2"/>
      <c r="AC1258" s="2"/>
      <c r="AD1258" s="2"/>
      <c r="AE1258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Q1258"/>
    </row>
    <row r="1259" spans="1:43" ht="12.75">
      <c r="A1259" s="2"/>
      <c r="B1259" s="3" t="s">
        <v>1087</v>
      </c>
      <c r="C1259" s="3" t="s">
        <v>1603</v>
      </c>
      <c r="D1259" s="3" t="s">
        <v>1619</v>
      </c>
      <c r="E1259" s="3" t="s">
        <v>1097</v>
      </c>
      <c r="F1259" s="2"/>
      <c r="G1259" s="2"/>
      <c r="H1259" s="2"/>
      <c r="I1259" s="2"/>
      <c r="J1259" s="2" t="s">
        <v>478</v>
      </c>
      <c r="K1259" s="2"/>
      <c r="L1259" s="2"/>
      <c r="M1259" s="2"/>
      <c r="N1259" s="2"/>
      <c r="O1259" s="2"/>
      <c r="P1259" s="2"/>
      <c r="Q1259" s="2" t="s">
        <v>478</v>
      </c>
      <c r="R1259" s="2"/>
      <c r="S1259" s="2"/>
      <c r="T1259" s="2" t="s">
        <v>480</v>
      </c>
      <c r="U1259" s="2">
        <v>30</v>
      </c>
      <c r="V1259"/>
      <c r="W1259" s="2" t="s">
        <v>478</v>
      </c>
      <c r="X1259" s="2"/>
      <c r="Y1259" s="2"/>
      <c r="Z1259" s="2"/>
      <c r="AA1259" s="2"/>
      <c r="AB1259" s="2"/>
      <c r="AC1259" s="2"/>
      <c r="AD1259" s="2"/>
      <c r="AE1259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Q1259"/>
    </row>
    <row r="1260" spans="1:43" ht="12.75">
      <c r="A1260" s="2"/>
      <c r="B1260" s="3" t="s">
        <v>1763</v>
      </c>
      <c r="C1260" s="3" t="s">
        <v>1603</v>
      </c>
      <c r="D1260" s="3" t="s">
        <v>1998</v>
      </c>
      <c r="E1260" s="3" t="s">
        <v>1997</v>
      </c>
      <c r="F1260" s="2"/>
      <c r="G1260" s="2"/>
      <c r="H1260" s="2"/>
      <c r="I1260" s="2"/>
      <c r="J1260" s="2" t="s">
        <v>478</v>
      </c>
      <c r="K1260" s="2"/>
      <c r="L1260" s="2"/>
      <c r="M1260" s="2"/>
      <c r="N1260" s="2"/>
      <c r="O1260" s="2"/>
      <c r="P1260" s="2"/>
      <c r="Q1260" s="2"/>
      <c r="R1260" s="2"/>
      <c r="S1260" s="2"/>
      <c r="T1260" s="2" t="s">
        <v>480</v>
      </c>
      <c r="U1260" s="2">
        <v>35</v>
      </c>
      <c r="V1260" s="2" t="s">
        <v>478</v>
      </c>
      <c r="W1260"/>
      <c r="X1260" s="2"/>
      <c r="Y1260" s="2"/>
      <c r="Z1260" s="2"/>
      <c r="AA1260" s="2"/>
      <c r="AB1260" s="2"/>
      <c r="AC1260" s="2"/>
      <c r="AD1260" s="2"/>
      <c r="AE1260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Q1260"/>
    </row>
    <row r="1261" spans="1:43" ht="12.75">
      <c r="A1261" s="2"/>
      <c r="B1261" s="3" t="s">
        <v>1763</v>
      </c>
      <c r="C1261" s="3" t="s">
        <v>1603</v>
      </c>
      <c r="D1261" s="3" t="s">
        <v>1998</v>
      </c>
      <c r="E1261" s="3" t="s">
        <v>1078</v>
      </c>
      <c r="F1261" s="2"/>
      <c r="G1261" s="2"/>
      <c r="H1261" s="2"/>
      <c r="I1261" s="2"/>
      <c r="J1261" s="2" t="s">
        <v>478</v>
      </c>
      <c r="K1261" s="2"/>
      <c r="L1261" s="2"/>
      <c r="M1261" s="2"/>
      <c r="N1261" s="2"/>
      <c r="O1261" s="2"/>
      <c r="P1261" s="2"/>
      <c r="Q1261" s="2"/>
      <c r="R1261" s="2"/>
      <c r="S1261" s="2"/>
      <c r="T1261" s="2" t="s">
        <v>480</v>
      </c>
      <c r="U1261" s="2">
        <v>35</v>
      </c>
      <c r="V1261" s="2" t="s">
        <v>478</v>
      </c>
      <c r="W1261"/>
      <c r="X1261" s="2"/>
      <c r="Y1261" s="2"/>
      <c r="Z1261" s="2"/>
      <c r="AA1261" s="2"/>
      <c r="AB1261" s="2"/>
      <c r="AC1261" s="2"/>
      <c r="AD1261" s="2"/>
      <c r="AE1261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Q1261"/>
    </row>
    <row r="1262" spans="1:61" ht="12.75">
      <c r="A1262" s="2"/>
      <c r="B1262" s="3" t="s">
        <v>2162</v>
      </c>
      <c r="C1262" s="3" t="s">
        <v>1605</v>
      </c>
      <c r="D1262" s="3" t="s">
        <v>1998</v>
      </c>
      <c r="E1262" s="3" t="s">
        <v>2389</v>
      </c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 t="s">
        <v>478</v>
      </c>
      <c r="Q1262" s="2"/>
      <c r="R1262" s="2"/>
      <c r="S1262" s="2"/>
      <c r="T1262" s="2" t="s">
        <v>480</v>
      </c>
      <c r="U1262" s="2"/>
      <c r="V1262"/>
      <c r="W1262"/>
      <c r="X1262" s="2"/>
      <c r="Y1262" s="2"/>
      <c r="Z1262" s="2"/>
      <c r="AA1262" s="2"/>
      <c r="AB1262" s="2"/>
      <c r="AC1262" s="2"/>
      <c r="AD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T1262" s="2" t="s">
        <v>478</v>
      </c>
      <c r="AX1262" s="2" t="s">
        <v>478</v>
      </c>
      <c r="BH1262" s="2" t="s">
        <v>478</v>
      </c>
      <c r="BI1262" s="2" t="s">
        <v>478</v>
      </c>
    </row>
    <row r="1263" spans="1:43" ht="12.75">
      <c r="A1263" s="2"/>
      <c r="B1263" s="3" t="s">
        <v>2056</v>
      </c>
      <c r="C1263" s="3" t="s">
        <v>1601</v>
      </c>
      <c r="D1263" s="3" t="s">
        <v>1999</v>
      </c>
      <c r="E1263" s="3" t="s">
        <v>2119</v>
      </c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/>
      <c r="W1263"/>
      <c r="X1263" s="2"/>
      <c r="Y1263" s="2"/>
      <c r="Z1263" s="2"/>
      <c r="AA1263" s="2"/>
      <c r="AB1263" s="2"/>
      <c r="AC1263" s="2"/>
      <c r="AD1263" s="2"/>
      <c r="AE1263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Q1263"/>
    </row>
    <row r="1264" spans="1:87" ht="12.75">
      <c r="A1264" s="2"/>
      <c r="B1264" s="3" t="s">
        <v>1764</v>
      </c>
      <c r="C1264" s="3" t="s">
        <v>1605</v>
      </c>
      <c r="D1264" s="3" t="s">
        <v>1999</v>
      </c>
      <c r="E1264" s="3" t="s">
        <v>1997</v>
      </c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 t="s">
        <v>478</v>
      </c>
      <c r="Q1264" s="2"/>
      <c r="R1264" s="2"/>
      <c r="S1264" s="2"/>
      <c r="T1264" s="2" t="s">
        <v>480</v>
      </c>
      <c r="U1264" s="2"/>
      <c r="V1264"/>
      <c r="W1264"/>
      <c r="X1264" s="2"/>
      <c r="Y1264" s="2"/>
      <c r="Z1264" s="2"/>
      <c r="AA1264" s="2"/>
      <c r="AB1264" s="2"/>
      <c r="AC1264" s="2"/>
      <c r="AD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R1264" s="2" t="s">
        <v>478</v>
      </c>
      <c r="AT1264" s="2" t="s">
        <v>478</v>
      </c>
      <c r="CH1264" s="2" t="s">
        <v>478</v>
      </c>
      <c r="CI1264" s="2" t="s">
        <v>478</v>
      </c>
    </row>
    <row r="1265" spans="1:87" ht="12.75">
      <c r="A1265" s="2"/>
      <c r="B1265" s="3" t="s">
        <v>1764</v>
      </c>
      <c r="C1265" s="3" t="s">
        <v>1605</v>
      </c>
      <c r="D1265" s="3" t="s">
        <v>1999</v>
      </c>
      <c r="E1265" s="3" t="s">
        <v>1078</v>
      </c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 t="s">
        <v>478</v>
      </c>
      <c r="Q1265" s="2"/>
      <c r="R1265" s="2"/>
      <c r="S1265" s="2"/>
      <c r="T1265" s="2" t="s">
        <v>480</v>
      </c>
      <c r="U1265" s="2"/>
      <c r="V1265"/>
      <c r="W1265"/>
      <c r="X1265" s="2"/>
      <c r="Y1265" s="2"/>
      <c r="Z1265" s="2"/>
      <c r="AA1265" s="2"/>
      <c r="AB1265" s="2"/>
      <c r="AC1265" s="2"/>
      <c r="AD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R1265" s="2" t="s">
        <v>478</v>
      </c>
      <c r="AT1265" s="2" t="s">
        <v>478</v>
      </c>
      <c r="CH1265" s="2" t="s">
        <v>478</v>
      </c>
      <c r="CI1265" s="2" t="s">
        <v>478</v>
      </c>
    </row>
    <row r="1266" spans="1:75" ht="12.75">
      <c r="A1266" s="2"/>
      <c r="B1266" s="3" t="s">
        <v>834</v>
      </c>
      <c r="C1266" s="3" t="s">
        <v>1605</v>
      </c>
      <c r="D1266" s="3" t="s">
        <v>1998</v>
      </c>
      <c r="E1266" s="3" t="s">
        <v>902</v>
      </c>
      <c r="F1266" s="2"/>
      <c r="G1266" s="2"/>
      <c r="H1266" s="2"/>
      <c r="I1266" s="2"/>
      <c r="J1266" s="2"/>
      <c r="K1266" s="2" t="s">
        <v>478</v>
      </c>
      <c r="L1266" s="2"/>
      <c r="M1266" s="2"/>
      <c r="N1266" s="2"/>
      <c r="O1266" s="2"/>
      <c r="P1266" s="2"/>
      <c r="Q1266" s="2"/>
      <c r="R1266" s="2"/>
      <c r="S1266" s="2"/>
      <c r="T1266" s="2" t="s">
        <v>480</v>
      </c>
      <c r="U1266" s="2"/>
      <c r="V1266"/>
      <c r="W1266"/>
      <c r="X1266" s="2"/>
      <c r="Y1266" s="2"/>
      <c r="Z1266" s="2"/>
      <c r="AA1266" s="2"/>
      <c r="AB1266" s="2"/>
      <c r="AC1266" s="2"/>
      <c r="AD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T1266" s="2" t="s">
        <v>478</v>
      </c>
      <c r="BB1266" s="2" t="s">
        <v>478</v>
      </c>
      <c r="BH1266" s="2" t="s">
        <v>478</v>
      </c>
      <c r="BQ1266" s="2" t="s">
        <v>478</v>
      </c>
      <c r="BW1266" s="2" t="s">
        <v>478</v>
      </c>
    </row>
    <row r="1267" spans="1:43" ht="12.75">
      <c r="A1267" s="2"/>
      <c r="B1267" s="3" t="s">
        <v>265</v>
      </c>
      <c r="C1267" s="3" t="s">
        <v>1630</v>
      </c>
      <c r="D1267" s="3" t="s">
        <v>1620</v>
      </c>
      <c r="E1267" s="3" t="s">
        <v>420</v>
      </c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W1267" s="2" t="s">
        <v>478</v>
      </c>
      <c r="X1267" s="2"/>
      <c r="Y1267" s="2"/>
      <c r="Z1267" s="2"/>
      <c r="AA1267" s="2"/>
      <c r="AB1267" s="2"/>
      <c r="AC1267" s="2"/>
      <c r="AD1267" s="2"/>
      <c r="AE1267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Q1267"/>
    </row>
    <row r="1268" spans="1:41" ht="12.75">
      <c r="A1268" s="2"/>
      <c r="B1268" s="6" t="s">
        <v>408</v>
      </c>
      <c r="C1268" s="6" t="s">
        <v>768</v>
      </c>
      <c r="D1268" s="6" t="s">
        <v>1999</v>
      </c>
      <c r="E1268" s="6" t="s">
        <v>1026</v>
      </c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X1268" s="2"/>
      <c r="Y1268" s="2"/>
      <c r="Z1268" s="2"/>
      <c r="AA1268" s="2"/>
      <c r="AB1268" s="2"/>
      <c r="AC1268" s="2"/>
      <c r="AD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</row>
    <row r="1269" spans="1:41" ht="12.75">
      <c r="A1269" s="2"/>
      <c r="B1269" s="6" t="s">
        <v>2223</v>
      </c>
      <c r="C1269" s="6" t="s">
        <v>1615</v>
      </c>
      <c r="D1269" s="6" t="s">
        <v>1999</v>
      </c>
      <c r="E1269" s="6" t="s">
        <v>1026</v>
      </c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X1269" s="2"/>
      <c r="Y1269" s="2"/>
      <c r="Z1269" s="2"/>
      <c r="AA1269" s="2"/>
      <c r="AB1269" s="2"/>
      <c r="AC1269" s="2"/>
      <c r="AD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</row>
    <row r="1270" spans="1:43" ht="12.75">
      <c r="A1270" s="2"/>
      <c r="B1270" s="3" t="s">
        <v>547</v>
      </c>
      <c r="C1270" s="3" t="s">
        <v>2416</v>
      </c>
      <c r="D1270" s="3" t="s">
        <v>1998</v>
      </c>
      <c r="E1270" s="3" t="s">
        <v>627</v>
      </c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/>
      <c r="W1270"/>
      <c r="X1270" s="2"/>
      <c r="Y1270" s="2"/>
      <c r="Z1270" s="2"/>
      <c r="AA1270" s="2"/>
      <c r="AB1270" s="2"/>
      <c r="AC1270" s="2"/>
      <c r="AD1270" s="2" t="s">
        <v>478</v>
      </c>
      <c r="AE1270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Q1270"/>
    </row>
    <row r="1271" spans="1:43" ht="12.75">
      <c r="A1271" s="2"/>
      <c r="B1271" s="3" t="s">
        <v>835</v>
      </c>
      <c r="C1271" s="3" t="s">
        <v>488</v>
      </c>
      <c r="D1271" s="3" t="s">
        <v>1999</v>
      </c>
      <c r="E1271" s="3" t="s">
        <v>902</v>
      </c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/>
      <c r="W1271"/>
      <c r="X1271" s="2"/>
      <c r="Y1271" s="2"/>
      <c r="Z1271" s="2"/>
      <c r="AA1271" s="2"/>
      <c r="AB1271" s="2"/>
      <c r="AC1271" s="2"/>
      <c r="AD1271" s="2" t="s">
        <v>478</v>
      </c>
      <c r="AE1271"/>
      <c r="AF1271" s="2"/>
      <c r="AG1271" s="2"/>
      <c r="AH1271" s="2"/>
      <c r="AI1271" s="2"/>
      <c r="AJ1271" s="2"/>
      <c r="AK1271" s="2"/>
      <c r="AL1271" s="2"/>
      <c r="AM1271" s="2" t="s">
        <v>478</v>
      </c>
      <c r="AN1271" s="2"/>
      <c r="AO1271" s="2"/>
      <c r="AQ1271"/>
    </row>
    <row r="1272" spans="1:43" ht="12.75">
      <c r="A1272" s="2"/>
      <c r="B1272" s="6" t="s">
        <v>1286</v>
      </c>
      <c r="C1272" s="6" t="s">
        <v>1601</v>
      </c>
      <c r="D1272" s="6" t="s">
        <v>1999</v>
      </c>
      <c r="E1272" s="6" t="s">
        <v>759</v>
      </c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2"/>
      <c r="U1272" s="2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/>
    </row>
    <row r="1273" spans="1:83" ht="12.75">
      <c r="A1273" s="2"/>
      <c r="B1273" s="3" t="s">
        <v>701</v>
      </c>
      <c r="C1273" s="3" t="s">
        <v>1605</v>
      </c>
      <c r="D1273" s="3" t="s">
        <v>1998</v>
      </c>
      <c r="E1273" s="3" t="s">
        <v>769</v>
      </c>
      <c r="F1273" s="2"/>
      <c r="G1273" s="2"/>
      <c r="H1273" s="2"/>
      <c r="I1273" s="2" t="s">
        <v>478</v>
      </c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 t="s">
        <v>481</v>
      </c>
      <c r="U1273" s="2"/>
      <c r="V1273"/>
      <c r="W1273"/>
      <c r="X1273" s="2"/>
      <c r="Y1273" s="2"/>
      <c r="Z1273" s="2"/>
      <c r="AA1273" s="2"/>
      <c r="AB1273" s="2"/>
      <c r="AC1273" s="2"/>
      <c r="AD1273" s="2"/>
      <c r="AF1273" s="2" t="s">
        <v>478</v>
      </c>
      <c r="AG1273" s="2"/>
      <c r="AH1273" s="2"/>
      <c r="AI1273" s="2"/>
      <c r="AJ1273" s="2"/>
      <c r="AK1273" s="2"/>
      <c r="AL1273" s="2"/>
      <c r="AM1273" s="2"/>
      <c r="AN1273" s="2"/>
      <c r="AO1273" s="2"/>
      <c r="AW1273" s="2" t="s">
        <v>478</v>
      </c>
      <c r="BT1273" s="2" t="s">
        <v>478</v>
      </c>
      <c r="BX1273" s="2" t="s">
        <v>478</v>
      </c>
      <c r="CE1273" s="2" t="s">
        <v>478</v>
      </c>
    </row>
    <row r="1274" spans="1:66" ht="12.75">
      <c r="A1274" s="2"/>
      <c r="B1274" s="6" t="s">
        <v>2224</v>
      </c>
      <c r="C1274" s="6" t="s">
        <v>1605</v>
      </c>
      <c r="D1274" s="6" t="s">
        <v>1999</v>
      </c>
      <c r="E1274" s="6" t="s">
        <v>1026</v>
      </c>
      <c r="F1274" s="2"/>
      <c r="G1274" s="2"/>
      <c r="H1274" s="2"/>
      <c r="I1274" s="2"/>
      <c r="J1274" s="2" t="s">
        <v>478</v>
      </c>
      <c r="K1274" s="2"/>
      <c r="L1274" s="2"/>
      <c r="M1274" s="2"/>
      <c r="N1274" s="2"/>
      <c r="O1274" s="2"/>
      <c r="P1274" s="2"/>
      <c r="Q1274" s="2"/>
      <c r="R1274" s="2"/>
      <c r="S1274" s="2"/>
      <c r="T1274" s="2" t="s">
        <v>480</v>
      </c>
      <c r="U1274" s="2"/>
      <c r="X1274" s="2" t="s">
        <v>478</v>
      </c>
      <c r="Y1274" s="2"/>
      <c r="Z1274" s="2"/>
      <c r="AA1274" s="2" t="s">
        <v>478</v>
      </c>
      <c r="AB1274" s="2"/>
      <c r="AC1274" s="2"/>
      <c r="AD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W1274" s="2" t="s">
        <v>478</v>
      </c>
      <c r="BD1274" s="2" t="s">
        <v>478</v>
      </c>
      <c r="BL1274" s="2" t="s">
        <v>478</v>
      </c>
      <c r="BN1274" s="2" t="s">
        <v>478</v>
      </c>
    </row>
    <row r="1275" spans="1:87" ht="12.75">
      <c r="A1275" s="2"/>
      <c r="B1275" s="3" t="s">
        <v>266</v>
      </c>
      <c r="C1275" s="3" t="s">
        <v>1605</v>
      </c>
      <c r="D1275" s="3" t="s">
        <v>1999</v>
      </c>
      <c r="E1275" s="3" t="s">
        <v>420</v>
      </c>
      <c r="F1275" s="2" t="s">
        <v>478</v>
      </c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 t="s">
        <v>480</v>
      </c>
      <c r="U1275" s="2"/>
      <c r="V1275"/>
      <c r="W1275"/>
      <c r="X1275" s="2"/>
      <c r="Y1275" s="2"/>
      <c r="Z1275" s="2"/>
      <c r="AA1275" s="2"/>
      <c r="AB1275" s="2"/>
      <c r="AC1275" s="2"/>
      <c r="AD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 t="s">
        <v>478</v>
      </c>
      <c r="AR1275" s="2" t="s">
        <v>478</v>
      </c>
      <c r="AV1275" s="2" t="s">
        <v>478</v>
      </c>
      <c r="BL1275" s="2" t="s">
        <v>478</v>
      </c>
      <c r="CI1275" s="2" t="s">
        <v>478</v>
      </c>
    </row>
    <row r="1276" spans="1:86" ht="12.75">
      <c r="A1276" s="2"/>
      <c r="B1276" s="3" t="s">
        <v>1437</v>
      </c>
      <c r="C1276" s="3" t="s">
        <v>1605</v>
      </c>
      <c r="D1276" s="3" t="s">
        <v>1999</v>
      </c>
      <c r="E1276" s="3" t="s">
        <v>1490</v>
      </c>
      <c r="F1276" s="2"/>
      <c r="G1276" s="2"/>
      <c r="H1276" s="2"/>
      <c r="I1276" s="2"/>
      <c r="J1276" s="2"/>
      <c r="K1276" s="2"/>
      <c r="L1276" s="2"/>
      <c r="M1276" s="2" t="s">
        <v>478</v>
      </c>
      <c r="N1276" s="2"/>
      <c r="O1276" s="2"/>
      <c r="P1276" s="2"/>
      <c r="Q1276" s="2"/>
      <c r="R1276" s="2"/>
      <c r="S1276" s="2" t="s">
        <v>478</v>
      </c>
      <c r="T1276" s="2" t="s">
        <v>483</v>
      </c>
      <c r="U1276" s="2"/>
      <c r="V1276"/>
      <c r="W1276"/>
      <c r="X1276" s="2"/>
      <c r="Y1276" s="2"/>
      <c r="Z1276" s="2"/>
      <c r="AA1276" s="2"/>
      <c r="AB1276" s="2"/>
      <c r="AC1276" s="2"/>
      <c r="AD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W1276" s="2" t="s">
        <v>478</v>
      </c>
      <c r="BD1276" s="2" t="s">
        <v>478</v>
      </c>
      <c r="BN1276" s="2" t="s">
        <v>478</v>
      </c>
      <c r="BO1276" s="2" t="s">
        <v>478</v>
      </c>
      <c r="BT1276" s="2" t="s">
        <v>478</v>
      </c>
      <c r="CH1276" s="2" t="s">
        <v>478</v>
      </c>
    </row>
    <row r="1277" spans="1:79" ht="12.75">
      <c r="A1277" s="2"/>
      <c r="B1277" s="3" t="s">
        <v>267</v>
      </c>
      <c r="C1277" s="3" t="s">
        <v>1605</v>
      </c>
      <c r="D1277" s="3" t="s">
        <v>1620</v>
      </c>
      <c r="E1277" s="3" t="s">
        <v>420</v>
      </c>
      <c r="F1277" s="2"/>
      <c r="G1277" s="2"/>
      <c r="H1277" s="2"/>
      <c r="I1277" s="2"/>
      <c r="J1277" s="2" t="s">
        <v>478</v>
      </c>
      <c r="K1277" s="2"/>
      <c r="L1277" s="2"/>
      <c r="M1277" s="2"/>
      <c r="N1277" s="2"/>
      <c r="O1277" s="2"/>
      <c r="P1277" s="2"/>
      <c r="Q1277" s="2"/>
      <c r="R1277" s="2"/>
      <c r="S1277" s="2"/>
      <c r="T1277" s="2" t="s">
        <v>480</v>
      </c>
      <c r="U1277" s="2"/>
      <c r="V1277"/>
      <c r="W1277"/>
      <c r="X1277" s="2"/>
      <c r="Y1277" s="2"/>
      <c r="Z1277" s="2"/>
      <c r="AA1277" s="2"/>
      <c r="AB1277" s="2"/>
      <c r="AC1277" s="2"/>
      <c r="AD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 t="s">
        <v>478</v>
      </c>
      <c r="AW1277" s="2" t="s">
        <v>478</v>
      </c>
      <c r="BJ1277" s="2" t="s">
        <v>478</v>
      </c>
      <c r="BQ1277" s="2" t="s">
        <v>478</v>
      </c>
      <c r="CA1277" s="2" t="s">
        <v>478</v>
      </c>
    </row>
    <row r="1278" spans="1:75" ht="12.75">
      <c r="A1278" s="2"/>
      <c r="B1278" s="3" t="s">
        <v>2057</v>
      </c>
      <c r="C1278" s="3" t="s">
        <v>1605</v>
      </c>
      <c r="D1278" s="3" t="s">
        <v>1998</v>
      </c>
      <c r="E1278" s="3" t="s">
        <v>2119</v>
      </c>
      <c r="F1278" s="2"/>
      <c r="G1278" s="2"/>
      <c r="H1278" s="2"/>
      <c r="I1278" s="2"/>
      <c r="J1278" s="2" t="s">
        <v>478</v>
      </c>
      <c r="K1278" s="2"/>
      <c r="L1278" s="2"/>
      <c r="M1278" s="2"/>
      <c r="N1278" s="2"/>
      <c r="O1278" s="2"/>
      <c r="P1278" s="2"/>
      <c r="Q1278" s="2"/>
      <c r="R1278" s="2"/>
      <c r="S1278" s="2"/>
      <c r="T1278" s="2" t="s">
        <v>480</v>
      </c>
      <c r="U1278" s="2"/>
      <c r="V1278"/>
      <c r="W1278"/>
      <c r="X1278" s="2" t="s">
        <v>478</v>
      </c>
      <c r="Y1278" s="2"/>
      <c r="Z1278" s="2"/>
      <c r="AA1278" s="2"/>
      <c r="AB1278" s="2"/>
      <c r="AC1278" s="2"/>
      <c r="AD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W1278" s="2" t="s">
        <v>478</v>
      </c>
      <c r="BC1278" s="2" t="s">
        <v>478</v>
      </c>
      <c r="BH1278" s="2" t="s">
        <v>478</v>
      </c>
      <c r="BQ1278" s="2" t="s">
        <v>478</v>
      </c>
      <c r="BT1278" s="2" t="s">
        <v>478</v>
      </c>
      <c r="BW1278" s="2" t="s">
        <v>478</v>
      </c>
    </row>
    <row r="1279" spans="1:69" ht="12.75">
      <c r="A1279" s="2"/>
      <c r="B1279" s="6" t="s">
        <v>2225</v>
      </c>
      <c r="C1279" s="6" t="s">
        <v>1605</v>
      </c>
      <c r="D1279" s="6" t="s">
        <v>1620</v>
      </c>
      <c r="E1279" s="6" t="s">
        <v>1026</v>
      </c>
      <c r="F1279" s="2"/>
      <c r="G1279" s="2"/>
      <c r="H1279" s="2"/>
      <c r="I1279" s="2"/>
      <c r="J1279" s="2" t="s">
        <v>478</v>
      </c>
      <c r="K1279" s="2"/>
      <c r="L1279" s="2"/>
      <c r="M1279" s="2"/>
      <c r="N1279" s="2"/>
      <c r="O1279" s="2"/>
      <c r="P1279" s="2"/>
      <c r="Q1279" s="2"/>
      <c r="R1279" s="2"/>
      <c r="S1279" s="2"/>
      <c r="T1279" s="2" t="s">
        <v>480</v>
      </c>
      <c r="U1279" s="2"/>
      <c r="X1279" s="2" t="s">
        <v>478</v>
      </c>
      <c r="Y1279" s="2"/>
      <c r="Z1279" s="2"/>
      <c r="AA1279" s="2" t="s">
        <v>478</v>
      </c>
      <c r="AB1279" s="2"/>
      <c r="AC1279" s="2"/>
      <c r="AD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 t="s">
        <v>478</v>
      </c>
      <c r="AR1279" s="2" t="s">
        <v>478</v>
      </c>
      <c r="AV1279" s="2" t="s">
        <v>478</v>
      </c>
      <c r="BF1279" s="2" t="s">
        <v>478</v>
      </c>
      <c r="BQ1279" s="2" t="s">
        <v>478</v>
      </c>
    </row>
    <row r="1280" spans="1:76" ht="12.75">
      <c r="A1280" s="2"/>
      <c r="B1280" s="3" t="s">
        <v>268</v>
      </c>
      <c r="C1280" s="3" t="s">
        <v>1605</v>
      </c>
      <c r="D1280" s="3" t="s">
        <v>1998</v>
      </c>
      <c r="E1280" s="3" t="s">
        <v>420</v>
      </c>
      <c r="F1280" s="2"/>
      <c r="G1280" s="2"/>
      <c r="H1280" s="2"/>
      <c r="I1280" s="2"/>
      <c r="J1280" s="2" t="s">
        <v>478</v>
      </c>
      <c r="K1280" s="2"/>
      <c r="L1280" s="2"/>
      <c r="M1280" s="2"/>
      <c r="N1280" s="2"/>
      <c r="O1280" s="2"/>
      <c r="P1280" s="2"/>
      <c r="Q1280" s="2"/>
      <c r="R1280" s="2"/>
      <c r="S1280" s="2"/>
      <c r="T1280" s="2" t="s">
        <v>480</v>
      </c>
      <c r="U1280" s="2"/>
      <c r="V1280"/>
      <c r="W1280"/>
      <c r="X1280" s="2"/>
      <c r="Y1280" s="2"/>
      <c r="Z1280" s="2"/>
      <c r="AA1280" s="2"/>
      <c r="AB1280" s="2"/>
      <c r="AC1280" s="2"/>
      <c r="AD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X1280" s="2" t="s">
        <v>478</v>
      </c>
      <c r="BA1280" s="2" t="s">
        <v>478</v>
      </c>
      <c r="BC1280" s="2" t="s">
        <v>478</v>
      </c>
      <c r="BD1280" s="2" t="s">
        <v>478</v>
      </c>
      <c r="BL1280" s="2" t="s">
        <v>478</v>
      </c>
      <c r="BX1280" s="2" t="s">
        <v>478</v>
      </c>
    </row>
    <row r="1281" spans="1:69" ht="12.75">
      <c r="A1281" s="2"/>
      <c r="B1281" s="3" t="s">
        <v>268</v>
      </c>
      <c r="C1281" s="3" t="s">
        <v>1605</v>
      </c>
      <c r="D1281" s="3" t="s">
        <v>1998</v>
      </c>
      <c r="E1281" s="3" t="s">
        <v>769</v>
      </c>
      <c r="F1281" s="2"/>
      <c r="G1281" s="2"/>
      <c r="H1281" s="2"/>
      <c r="I1281" s="2"/>
      <c r="J1281" s="2"/>
      <c r="K1281" s="2"/>
      <c r="L1281" s="2"/>
      <c r="M1281" s="2"/>
      <c r="N1281" s="2" t="s">
        <v>478</v>
      </c>
      <c r="O1281" s="2"/>
      <c r="P1281" s="2"/>
      <c r="Q1281" s="2"/>
      <c r="R1281" s="2"/>
      <c r="S1281" s="2"/>
      <c r="T1281" s="2" t="s">
        <v>480</v>
      </c>
      <c r="U1281" s="2"/>
      <c r="V1281"/>
      <c r="W1281"/>
      <c r="X1281" s="2"/>
      <c r="Y1281" s="2"/>
      <c r="Z1281" s="2"/>
      <c r="AA1281" s="2"/>
      <c r="AB1281" s="2"/>
      <c r="AC1281" s="2"/>
      <c r="AD1281" s="2"/>
      <c r="AF1281" s="2"/>
      <c r="AG1281" s="2"/>
      <c r="AH1281" s="2"/>
      <c r="AI1281" s="2" t="s">
        <v>2465</v>
      </c>
      <c r="AJ1281" s="2"/>
      <c r="AK1281" s="2"/>
      <c r="AL1281" s="2"/>
      <c r="AM1281" s="2"/>
      <c r="AN1281" s="2"/>
      <c r="AO1281" s="2"/>
      <c r="AU1281" s="2" t="s">
        <v>478</v>
      </c>
      <c r="AX1281" s="2" t="s">
        <v>478</v>
      </c>
      <c r="BA1281" s="2" t="s">
        <v>478</v>
      </c>
      <c r="BJ1281" s="2" t="s">
        <v>478</v>
      </c>
      <c r="BQ1281" s="2" t="s">
        <v>478</v>
      </c>
    </row>
    <row r="1282" spans="1:76" ht="12.75">
      <c r="A1282" s="2"/>
      <c r="B1282" s="3" t="s">
        <v>268</v>
      </c>
      <c r="C1282" s="3" t="s">
        <v>1605</v>
      </c>
      <c r="D1282" s="3" t="s">
        <v>446</v>
      </c>
      <c r="E1282" s="3" t="s">
        <v>43</v>
      </c>
      <c r="F1282" s="2"/>
      <c r="G1282" s="2"/>
      <c r="H1282" s="2"/>
      <c r="I1282" s="2"/>
      <c r="J1282" s="2" t="s">
        <v>478</v>
      </c>
      <c r="K1282" s="2"/>
      <c r="L1282" s="2"/>
      <c r="M1282" s="2"/>
      <c r="N1282" s="2"/>
      <c r="O1282" s="2"/>
      <c r="P1282" s="2"/>
      <c r="Q1282" s="2"/>
      <c r="R1282" s="2"/>
      <c r="S1282" s="2"/>
      <c r="T1282" s="2" t="s">
        <v>480</v>
      </c>
      <c r="U1282" s="2"/>
      <c r="V1282"/>
      <c r="W1282"/>
      <c r="X1282" s="2"/>
      <c r="Y1282" s="2"/>
      <c r="Z1282" s="2"/>
      <c r="AA1282" s="2"/>
      <c r="AB1282" s="2"/>
      <c r="AC1282" s="2"/>
      <c r="AD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X1282" s="2" t="s">
        <v>478</v>
      </c>
      <c r="BA1282" s="2" t="s">
        <v>478</v>
      </c>
      <c r="BC1282" s="2" t="s">
        <v>478</v>
      </c>
      <c r="BD1282" s="2" t="s">
        <v>478</v>
      </c>
      <c r="BL1282" s="2" t="s">
        <v>478</v>
      </c>
      <c r="BX1282" s="2" t="s">
        <v>478</v>
      </c>
    </row>
    <row r="1283" spans="1:69" ht="12.75">
      <c r="A1283" s="2"/>
      <c r="B1283" s="3" t="s">
        <v>268</v>
      </c>
      <c r="C1283" s="3" t="s">
        <v>1605</v>
      </c>
      <c r="D1283" s="3" t="s">
        <v>448</v>
      </c>
      <c r="E1283" s="3" t="s">
        <v>769</v>
      </c>
      <c r="F1283" s="2"/>
      <c r="G1283" s="2"/>
      <c r="H1283" s="2"/>
      <c r="I1283" s="2"/>
      <c r="J1283" s="2"/>
      <c r="K1283" s="2"/>
      <c r="L1283" s="2"/>
      <c r="M1283" s="2"/>
      <c r="N1283" s="2" t="s">
        <v>478</v>
      </c>
      <c r="O1283" s="2"/>
      <c r="P1283" s="2"/>
      <c r="Q1283" s="2"/>
      <c r="R1283" s="2"/>
      <c r="S1283" s="2"/>
      <c r="T1283" s="2" t="s">
        <v>480</v>
      </c>
      <c r="U1283" s="2"/>
      <c r="V1283"/>
      <c r="W1283"/>
      <c r="X1283" s="2"/>
      <c r="Y1283" s="2"/>
      <c r="Z1283" s="2"/>
      <c r="AA1283" s="2"/>
      <c r="AB1283" s="2"/>
      <c r="AC1283" s="2"/>
      <c r="AD1283" s="2"/>
      <c r="AF1283" s="2"/>
      <c r="AG1283" s="2"/>
      <c r="AH1283" s="2"/>
      <c r="AI1283" s="2" t="s">
        <v>2465</v>
      </c>
      <c r="AJ1283" s="2"/>
      <c r="AK1283" s="2"/>
      <c r="AL1283" s="2"/>
      <c r="AM1283" s="2"/>
      <c r="AN1283" s="2"/>
      <c r="AO1283" s="2"/>
      <c r="AU1283" s="2" t="s">
        <v>478</v>
      </c>
      <c r="AX1283" s="2" t="s">
        <v>478</v>
      </c>
      <c r="BA1283" s="2" t="s">
        <v>478</v>
      </c>
      <c r="BJ1283" s="2" t="s">
        <v>478</v>
      </c>
      <c r="BQ1283" s="2" t="s">
        <v>478</v>
      </c>
    </row>
    <row r="1284" spans="1:43" ht="12.75">
      <c r="A1284" s="2"/>
      <c r="B1284" s="3" t="s">
        <v>1766</v>
      </c>
      <c r="C1284" s="3" t="s">
        <v>1601</v>
      </c>
      <c r="D1284" s="3" t="s">
        <v>1998</v>
      </c>
      <c r="E1284" s="3" t="s">
        <v>1997</v>
      </c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/>
      <c r="W1284"/>
      <c r="X1284" s="2"/>
      <c r="Y1284" s="2"/>
      <c r="Z1284" s="2"/>
      <c r="AA1284" s="2"/>
      <c r="AB1284" s="2"/>
      <c r="AC1284" s="2"/>
      <c r="AD1284" s="2"/>
      <c r="AE1284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Q1284"/>
    </row>
    <row r="1285" spans="1:43" ht="12.75">
      <c r="A1285" s="2"/>
      <c r="B1285" s="3" t="s">
        <v>1766</v>
      </c>
      <c r="C1285" s="3" t="s">
        <v>1601</v>
      </c>
      <c r="D1285" s="3" t="s">
        <v>1998</v>
      </c>
      <c r="E1285" s="3" t="s">
        <v>1078</v>
      </c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/>
      <c r="W1285"/>
      <c r="X1285" s="2"/>
      <c r="Y1285" s="2"/>
      <c r="Z1285" s="2"/>
      <c r="AA1285" s="2"/>
      <c r="AB1285" s="2"/>
      <c r="AC1285" s="2"/>
      <c r="AD1285" s="2"/>
      <c r="AE1285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Q1285"/>
    </row>
    <row r="1286" spans="1:76" ht="12.75">
      <c r="A1286" s="2"/>
      <c r="B1286" s="3" t="s">
        <v>269</v>
      </c>
      <c r="C1286" s="3" t="s">
        <v>1605</v>
      </c>
      <c r="D1286" s="3" t="s">
        <v>1620</v>
      </c>
      <c r="E1286" s="3" t="s">
        <v>420</v>
      </c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 t="s">
        <v>478</v>
      </c>
      <c r="Q1286" s="2"/>
      <c r="R1286" s="2"/>
      <c r="S1286" s="2"/>
      <c r="T1286" s="2" t="s">
        <v>480</v>
      </c>
      <c r="U1286" s="2"/>
      <c r="V1286"/>
      <c r="W1286"/>
      <c r="X1286" s="2"/>
      <c r="Y1286" s="2"/>
      <c r="Z1286" s="2"/>
      <c r="AA1286" s="2"/>
      <c r="AB1286" s="2"/>
      <c r="AC1286" s="2"/>
      <c r="AD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 t="s">
        <v>478</v>
      </c>
      <c r="AT1286" s="2" t="s">
        <v>478</v>
      </c>
      <c r="AX1286" s="2" t="s">
        <v>478</v>
      </c>
      <c r="BH1286" s="2" t="s">
        <v>478</v>
      </c>
      <c r="BX1286" s="2" t="s">
        <v>478</v>
      </c>
    </row>
    <row r="1287" spans="1:87" ht="12.75">
      <c r="A1287" s="2"/>
      <c r="B1287" s="3" t="s">
        <v>270</v>
      </c>
      <c r="C1287" s="3" t="s">
        <v>1605</v>
      </c>
      <c r="D1287" s="3" t="s">
        <v>1998</v>
      </c>
      <c r="E1287" s="3" t="s">
        <v>420</v>
      </c>
      <c r="F1287" s="2"/>
      <c r="G1287" s="2"/>
      <c r="H1287" s="2"/>
      <c r="I1287" s="2"/>
      <c r="J1287" s="2" t="s">
        <v>478</v>
      </c>
      <c r="K1287" s="2" t="s">
        <v>478</v>
      </c>
      <c r="L1287" s="2"/>
      <c r="M1287" s="2"/>
      <c r="N1287" s="2"/>
      <c r="O1287" s="2"/>
      <c r="P1287" s="2"/>
      <c r="Q1287" s="2"/>
      <c r="R1287" s="2"/>
      <c r="S1287" s="2"/>
      <c r="T1287" s="2" t="s">
        <v>480</v>
      </c>
      <c r="U1287" s="2"/>
      <c r="V1287"/>
      <c r="W1287"/>
      <c r="X1287" s="2"/>
      <c r="Y1287" s="2"/>
      <c r="Z1287" s="2"/>
      <c r="AA1287" s="2"/>
      <c r="AB1287" s="2"/>
      <c r="AC1287" s="2"/>
      <c r="AD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T1287" s="2" t="s">
        <v>478</v>
      </c>
      <c r="AU1287" s="2" t="s">
        <v>478</v>
      </c>
      <c r="BB1287" s="2" t="s">
        <v>478</v>
      </c>
      <c r="BF1287" s="2" t="s">
        <v>478</v>
      </c>
      <c r="CI1287" s="2" t="s">
        <v>478</v>
      </c>
    </row>
    <row r="1288" spans="1:87" ht="12.75">
      <c r="A1288" s="2"/>
      <c r="B1288" s="3" t="s">
        <v>1176</v>
      </c>
      <c r="C1288" s="3" t="s">
        <v>1605</v>
      </c>
      <c r="D1288" s="3" t="s">
        <v>1071</v>
      </c>
      <c r="E1288" s="3" t="s">
        <v>1098</v>
      </c>
      <c r="F1288" s="2"/>
      <c r="G1288" s="2"/>
      <c r="H1288" s="2"/>
      <c r="I1288" s="2"/>
      <c r="J1288" s="2" t="s">
        <v>478</v>
      </c>
      <c r="K1288" s="2"/>
      <c r="L1288" s="2"/>
      <c r="M1288" s="2"/>
      <c r="N1288" s="2"/>
      <c r="O1288" s="2"/>
      <c r="P1288" s="2"/>
      <c r="Q1288" s="2"/>
      <c r="R1288" s="2"/>
      <c r="S1288" s="2"/>
      <c r="T1288" s="2" t="s">
        <v>480</v>
      </c>
      <c r="U1288" s="2"/>
      <c r="V1288"/>
      <c r="W1288"/>
      <c r="X1288" s="2"/>
      <c r="Y1288" s="2"/>
      <c r="Z1288" s="2"/>
      <c r="AA1288" s="2"/>
      <c r="AB1288" s="2"/>
      <c r="AC1288" s="2"/>
      <c r="AD1288" s="2"/>
      <c r="AE1288" s="2" t="s">
        <v>2472</v>
      </c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T1288" s="2" t="s">
        <v>478</v>
      </c>
      <c r="BF1288" s="2" t="s">
        <v>478</v>
      </c>
      <c r="CI1288" s="2" t="s">
        <v>478</v>
      </c>
    </row>
    <row r="1289" spans="1:43" ht="12.75">
      <c r="A1289" s="2"/>
      <c r="B1289" s="3" t="s">
        <v>2058</v>
      </c>
      <c r="C1289" s="3" t="s">
        <v>1601</v>
      </c>
      <c r="D1289" s="3" t="s">
        <v>1620</v>
      </c>
      <c r="E1289" s="3" t="s">
        <v>2119</v>
      </c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/>
      <c r="W1289"/>
      <c r="X1289" s="2"/>
      <c r="Y1289" s="2"/>
      <c r="Z1289" s="2"/>
      <c r="AA1289" s="2"/>
      <c r="AB1289" s="2"/>
      <c r="AC1289" s="2"/>
      <c r="AD1289" s="2"/>
      <c r="AE1289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Q1289"/>
    </row>
    <row r="1290" spans="1:72" ht="12.75">
      <c r="A1290" s="2"/>
      <c r="B1290" s="6" t="s">
        <v>1299</v>
      </c>
      <c r="C1290" s="6" t="s">
        <v>1605</v>
      </c>
      <c r="D1290" s="6" t="s">
        <v>2120</v>
      </c>
      <c r="E1290" s="6" t="s">
        <v>1026</v>
      </c>
      <c r="F1290" s="2"/>
      <c r="G1290" s="2"/>
      <c r="H1290" s="2"/>
      <c r="I1290" s="2"/>
      <c r="J1290" s="2" t="s">
        <v>478</v>
      </c>
      <c r="K1290" s="2"/>
      <c r="L1290" s="2"/>
      <c r="M1290" s="2"/>
      <c r="N1290" s="2"/>
      <c r="O1290" s="2"/>
      <c r="P1290" s="2"/>
      <c r="Q1290" s="2"/>
      <c r="R1290" s="2"/>
      <c r="S1290" s="2"/>
      <c r="T1290" s="2" t="s">
        <v>480</v>
      </c>
      <c r="U1290" s="2"/>
      <c r="X1290" s="2"/>
      <c r="Y1290" s="2"/>
      <c r="Z1290" s="2"/>
      <c r="AA1290" s="2"/>
      <c r="AB1290" s="2"/>
      <c r="AC1290" s="2"/>
      <c r="AD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W1290" s="2" t="s">
        <v>478</v>
      </c>
      <c r="BH1290" s="2" t="s">
        <v>478</v>
      </c>
      <c r="BJ1290" s="2" t="s">
        <v>478</v>
      </c>
      <c r="BQ1290" s="2" t="s">
        <v>478</v>
      </c>
      <c r="BT1290" s="2" t="s">
        <v>478</v>
      </c>
    </row>
    <row r="1291" spans="1:86" ht="12.75">
      <c r="A1291" s="2"/>
      <c r="B1291" s="3" t="s">
        <v>1177</v>
      </c>
      <c r="C1291" s="3" t="s">
        <v>1605</v>
      </c>
      <c r="D1291" s="3" t="s">
        <v>1071</v>
      </c>
      <c r="E1291" s="3" t="s">
        <v>1098</v>
      </c>
      <c r="F1291" s="2"/>
      <c r="G1291" s="2"/>
      <c r="H1291" s="2"/>
      <c r="I1291" s="2"/>
      <c r="J1291" s="2" t="s">
        <v>478</v>
      </c>
      <c r="K1291" s="2"/>
      <c r="L1291" s="2"/>
      <c r="M1291" s="2"/>
      <c r="N1291" s="2"/>
      <c r="O1291" s="2"/>
      <c r="P1291" s="2"/>
      <c r="Q1291" s="2"/>
      <c r="R1291" s="2"/>
      <c r="S1291" s="2"/>
      <c r="T1291" s="2" t="s">
        <v>482</v>
      </c>
      <c r="U1291" s="2"/>
      <c r="V1291"/>
      <c r="W1291"/>
      <c r="X1291" s="2" t="s">
        <v>478</v>
      </c>
      <c r="Y1291" s="2"/>
      <c r="Z1291" s="2"/>
      <c r="AA1291" s="2"/>
      <c r="AB1291" s="2"/>
      <c r="AC1291" s="2"/>
      <c r="AD1291" s="2"/>
      <c r="AF1291" s="2"/>
      <c r="AG1291" s="2"/>
      <c r="AH1291" s="2"/>
      <c r="AI1291" s="2"/>
      <c r="AJ1291" s="2"/>
      <c r="AK1291" s="2"/>
      <c r="AL1291" s="2" t="s">
        <v>478</v>
      </c>
      <c r="AM1291" s="2"/>
      <c r="AN1291" s="2"/>
      <c r="AO1291" s="2" t="s">
        <v>478</v>
      </c>
      <c r="AW1291" s="2" t="s">
        <v>478</v>
      </c>
      <c r="BC1291" s="2" t="s">
        <v>478</v>
      </c>
      <c r="BT1291" s="2" t="s">
        <v>478</v>
      </c>
      <c r="CH1291" s="2" t="s">
        <v>478</v>
      </c>
    </row>
    <row r="1292" spans="1:71" ht="12.75">
      <c r="A1292" s="2"/>
      <c r="B1292" s="3" t="s">
        <v>548</v>
      </c>
      <c r="C1292" s="3" t="s">
        <v>1605</v>
      </c>
      <c r="D1292" s="3" t="s">
        <v>1998</v>
      </c>
      <c r="E1292" s="3" t="s">
        <v>627</v>
      </c>
      <c r="F1292" s="2"/>
      <c r="G1292" s="2"/>
      <c r="H1292" s="2"/>
      <c r="I1292" s="2"/>
      <c r="J1292" s="2" t="s">
        <v>478</v>
      </c>
      <c r="K1292" s="2"/>
      <c r="L1292" s="2"/>
      <c r="M1292" s="2"/>
      <c r="N1292" s="2"/>
      <c r="O1292" s="2"/>
      <c r="P1292" s="2"/>
      <c r="Q1292" s="2"/>
      <c r="R1292" s="2"/>
      <c r="S1292" s="2"/>
      <c r="T1292" s="2" t="s">
        <v>480</v>
      </c>
      <c r="U1292" s="2"/>
      <c r="V1292"/>
      <c r="W1292"/>
      <c r="X1292" s="2"/>
      <c r="Y1292" s="2"/>
      <c r="Z1292" s="2"/>
      <c r="AA1292" s="2"/>
      <c r="AB1292" s="2"/>
      <c r="AC1292" s="2"/>
      <c r="AD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Z1292" s="2" t="s">
        <v>478</v>
      </c>
      <c r="BF1292" s="2" t="s">
        <v>478</v>
      </c>
      <c r="BJ1292" s="2" t="s">
        <v>478</v>
      </c>
      <c r="BS1292" s="2" t="s">
        <v>478</v>
      </c>
    </row>
    <row r="1293" spans="1:86" ht="12.75">
      <c r="A1293" s="2"/>
      <c r="B1293" s="3" t="s">
        <v>271</v>
      </c>
      <c r="C1293" s="3" t="s">
        <v>1605</v>
      </c>
      <c r="D1293" s="3" t="s">
        <v>1998</v>
      </c>
      <c r="E1293" s="3" t="s">
        <v>420</v>
      </c>
      <c r="F1293" s="2" t="s">
        <v>478</v>
      </c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 t="s">
        <v>480</v>
      </c>
      <c r="U1293" s="2"/>
      <c r="V1293"/>
      <c r="W1293"/>
      <c r="X1293" s="2"/>
      <c r="Y1293" s="2"/>
      <c r="Z1293" s="2"/>
      <c r="AA1293" s="2"/>
      <c r="AB1293" s="2"/>
      <c r="AC1293" s="2"/>
      <c r="AD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Z1293" s="2" t="s">
        <v>478</v>
      </c>
      <c r="BJ1293" s="2" t="s">
        <v>478</v>
      </c>
      <c r="BO1293" s="2" t="s">
        <v>478</v>
      </c>
      <c r="BT1293" s="2" t="s">
        <v>478</v>
      </c>
      <c r="CH1293" s="2" t="s">
        <v>478</v>
      </c>
    </row>
    <row r="1294" spans="1:86" ht="12.75">
      <c r="A1294" s="2"/>
      <c r="B1294" s="3" t="s">
        <v>2394</v>
      </c>
      <c r="C1294" s="3" t="s">
        <v>1605</v>
      </c>
      <c r="D1294" s="3" t="s">
        <v>1619</v>
      </c>
      <c r="E1294" s="3" t="s">
        <v>1626</v>
      </c>
      <c r="F1294" s="2"/>
      <c r="G1294" s="2"/>
      <c r="H1294" s="2"/>
      <c r="I1294" s="2"/>
      <c r="J1294" s="2"/>
      <c r="K1294" s="2"/>
      <c r="L1294" s="2"/>
      <c r="M1294" s="2"/>
      <c r="N1294" s="2" t="s">
        <v>478</v>
      </c>
      <c r="O1294" s="2"/>
      <c r="P1294" s="2"/>
      <c r="Q1294" s="2"/>
      <c r="R1294" s="2"/>
      <c r="S1294" s="2"/>
      <c r="T1294" s="2" t="s">
        <v>480</v>
      </c>
      <c r="U1294" s="2"/>
      <c r="V1294"/>
      <c r="W1294"/>
      <c r="X1294" s="2" t="s">
        <v>478</v>
      </c>
      <c r="Y1294" s="2"/>
      <c r="Z1294" s="2"/>
      <c r="AA1294" s="2"/>
      <c r="AB1294" s="2"/>
      <c r="AC1294" s="2"/>
      <c r="AD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U1294" s="2" t="s">
        <v>478</v>
      </c>
      <c r="AZ1294" s="2" t="s">
        <v>478</v>
      </c>
      <c r="BH1294" s="2" t="s">
        <v>478</v>
      </c>
      <c r="BT1294" s="2" t="s">
        <v>478</v>
      </c>
      <c r="CH1294" s="2" t="s">
        <v>478</v>
      </c>
    </row>
    <row r="1295" spans="1:87" ht="12.75">
      <c r="A1295" s="2"/>
      <c r="B1295" s="3" t="s">
        <v>1767</v>
      </c>
      <c r="C1295" s="3" t="s">
        <v>1605</v>
      </c>
      <c r="D1295" s="3" t="s">
        <v>1620</v>
      </c>
      <c r="E1295" s="3" t="s">
        <v>1997</v>
      </c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 t="s">
        <v>478</v>
      </c>
      <c r="R1295" s="2"/>
      <c r="S1295" s="2"/>
      <c r="T1295" s="2" t="s">
        <v>480</v>
      </c>
      <c r="U1295" s="2"/>
      <c r="V1295"/>
      <c r="W1295"/>
      <c r="X1295" s="2"/>
      <c r="Y1295" s="2"/>
      <c r="Z1295" s="2"/>
      <c r="AA1295" s="2"/>
      <c r="AB1295" s="2"/>
      <c r="AC1295" s="2"/>
      <c r="AD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 t="s">
        <v>478</v>
      </c>
      <c r="AR1295" s="2" t="s">
        <v>478</v>
      </c>
      <c r="AY1295" s="2" t="s">
        <v>478</v>
      </c>
      <c r="BN1295" s="2" t="s">
        <v>478</v>
      </c>
      <c r="CI1295" s="2" t="s">
        <v>478</v>
      </c>
    </row>
    <row r="1296" spans="1:87" ht="12.75">
      <c r="A1296" s="2"/>
      <c r="B1296" s="3" t="s">
        <v>1767</v>
      </c>
      <c r="C1296" s="3" t="s">
        <v>1605</v>
      </c>
      <c r="D1296" s="3" t="s">
        <v>1620</v>
      </c>
      <c r="E1296" s="3" t="s">
        <v>1078</v>
      </c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 t="s">
        <v>478</v>
      </c>
      <c r="R1296" s="2"/>
      <c r="S1296" s="2"/>
      <c r="T1296" s="2" t="s">
        <v>480</v>
      </c>
      <c r="U1296" s="2"/>
      <c r="V1296"/>
      <c r="W1296"/>
      <c r="X1296" s="2"/>
      <c r="Y1296" s="2"/>
      <c r="Z1296" s="2"/>
      <c r="AA1296" s="2"/>
      <c r="AB1296" s="2"/>
      <c r="AC1296" s="2"/>
      <c r="AD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 t="s">
        <v>478</v>
      </c>
      <c r="AR1296" s="2" t="s">
        <v>478</v>
      </c>
      <c r="AY1296" s="2" t="s">
        <v>478</v>
      </c>
      <c r="BN1296" s="2" t="s">
        <v>478</v>
      </c>
      <c r="CI1296" s="2" t="s">
        <v>478</v>
      </c>
    </row>
    <row r="1297" spans="1:83" ht="12.75">
      <c r="A1297" s="2"/>
      <c r="B1297" s="3" t="s">
        <v>272</v>
      </c>
      <c r="C1297" s="3" t="s">
        <v>1605</v>
      </c>
      <c r="D1297" s="3" t="s">
        <v>1999</v>
      </c>
      <c r="E1297" s="3" t="s">
        <v>420</v>
      </c>
      <c r="F1297" s="2"/>
      <c r="G1297" s="2"/>
      <c r="H1297" s="2" t="s">
        <v>478</v>
      </c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 t="s">
        <v>480</v>
      </c>
      <c r="U1297" s="2"/>
      <c r="V1297"/>
      <c r="W1297"/>
      <c r="X1297" s="2"/>
      <c r="Y1297" s="2"/>
      <c r="Z1297" s="2"/>
      <c r="AA1297" s="2"/>
      <c r="AB1297" s="2"/>
      <c r="AC1297" s="2"/>
      <c r="AD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 t="s">
        <v>478</v>
      </c>
      <c r="AR1297" s="2" t="s">
        <v>478</v>
      </c>
      <c r="AW1297" s="2" t="s">
        <v>478</v>
      </c>
      <c r="CA1297" s="2" t="s">
        <v>478</v>
      </c>
      <c r="CE1297" s="2" t="s">
        <v>478</v>
      </c>
    </row>
    <row r="1298" spans="1:75" ht="12.75">
      <c r="A1298" s="2"/>
      <c r="B1298" s="3" t="s">
        <v>1153</v>
      </c>
      <c r="C1298" s="3" t="s">
        <v>1605</v>
      </c>
      <c r="D1298" s="3" t="s">
        <v>1620</v>
      </c>
      <c r="E1298" s="3" t="s">
        <v>1098</v>
      </c>
      <c r="F1298" s="2" t="s">
        <v>478</v>
      </c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 t="s">
        <v>482</v>
      </c>
      <c r="U1298" s="2"/>
      <c r="V1298"/>
      <c r="W1298"/>
      <c r="X1298" s="2"/>
      <c r="Y1298" s="2"/>
      <c r="Z1298" s="2"/>
      <c r="AA1298" s="2"/>
      <c r="AB1298" s="2"/>
      <c r="AC1298" s="2"/>
      <c r="AD1298" s="2"/>
      <c r="AF1298" s="2"/>
      <c r="AG1298" s="2" t="s">
        <v>478</v>
      </c>
      <c r="AH1298" s="2"/>
      <c r="AI1298" s="2"/>
      <c r="AJ1298" s="2"/>
      <c r="AK1298" s="2"/>
      <c r="AL1298" s="2"/>
      <c r="AM1298" s="2"/>
      <c r="AN1298" s="2"/>
      <c r="AO1298" s="2"/>
      <c r="AP1298" s="2" t="s">
        <v>478</v>
      </c>
      <c r="AT1298" s="2" t="s">
        <v>478</v>
      </c>
      <c r="AX1298" s="2" t="s">
        <v>478</v>
      </c>
      <c r="BD1298" s="2" t="s">
        <v>478</v>
      </c>
      <c r="BW1298" s="2" t="s">
        <v>478</v>
      </c>
    </row>
    <row r="1299" spans="1:86" ht="12.75">
      <c r="A1299" s="2"/>
      <c r="B1299" s="3" t="s">
        <v>1765</v>
      </c>
      <c r="C1299" s="3" t="s">
        <v>1605</v>
      </c>
      <c r="D1299" s="3" t="s">
        <v>1620</v>
      </c>
      <c r="E1299" s="3" t="s">
        <v>1997</v>
      </c>
      <c r="F1299" s="2"/>
      <c r="G1299" s="2"/>
      <c r="H1299" s="2"/>
      <c r="I1299" s="2"/>
      <c r="J1299" s="2"/>
      <c r="K1299" s="2"/>
      <c r="L1299" s="2"/>
      <c r="M1299" s="2"/>
      <c r="N1299" s="2" t="s">
        <v>478</v>
      </c>
      <c r="O1299" s="2"/>
      <c r="P1299" s="2"/>
      <c r="Q1299" s="2"/>
      <c r="R1299" s="2"/>
      <c r="S1299" s="2"/>
      <c r="T1299" s="2" t="s">
        <v>480</v>
      </c>
      <c r="U1299" s="2"/>
      <c r="V1299"/>
      <c r="W1299"/>
      <c r="X1299" s="2"/>
      <c r="Y1299" s="2"/>
      <c r="Z1299" s="2"/>
      <c r="AA1299" s="2"/>
      <c r="AB1299" s="2"/>
      <c r="AC1299" s="2"/>
      <c r="AD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 t="s">
        <v>478</v>
      </c>
      <c r="AR1299" s="2" t="s">
        <v>478</v>
      </c>
      <c r="AX1299" s="2" t="s">
        <v>478</v>
      </c>
      <c r="BL1299" s="2" t="s">
        <v>478</v>
      </c>
      <c r="CH1299" s="2" t="s">
        <v>478</v>
      </c>
    </row>
    <row r="1300" spans="1:86" ht="12.75">
      <c r="A1300" s="2"/>
      <c r="B1300" s="3" t="s">
        <v>1765</v>
      </c>
      <c r="C1300" s="3" t="s">
        <v>1605</v>
      </c>
      <c r="D1300" s="3" t="s">
        <v>1620</v>
      </c>
      <c r="E1300" s="3" t="s">
        <v>1078</v>
      </c>
      <c r="F1300" s="2"/>
      <c r="G1300" s="2"/>
      <c r="H1300" s="2"/>
      <c r="I1300" s="2"/>
      <c r="J1300" s="2"/>
      <c r="K1300" s="2"/>
      <c r="L1300" s="2"/>
      <c r="M1300" s="2"/>
      <c r="N1300" s="2" t="s">
        <v>478</v>
      </c>
      <c r="O1300" s="2"/>
      <c r="P1300" s="2"/>
      <c r="Q1300" s="2"/>
      <c r="R1300" s="2"/>
      <c r="S1300" s="2"/>
      <c r="T1300" s="2" t="s">
        <v>480</v>
      </c>
      <c r="U1300" s="2"/>
      <c r="V1300"/>
      <c r="W1300"/>
      <c r="X1300" s="2"/>
      <c r="Y1300" s="2"/>
      <c r="Z1300" s="2"/>
      <c r="AA1300" s="2"/>
      <c r="AB1300" s="2"/>
      <c r="AC1300" s="2"/>
      <c r="AD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 t="s">
        <v>478</v>
      </c>
      <c r="AR1300" s="2" t="s">
        <v>478</v>
      </c>
      <c r="AX1300" s="2" t="s">
        <v>478</v>
      </c>
      <c r="BL1300" s="2" t="s">
        <v>478</v>
      </c>
      <c r="CH1300" s="2" t="s">
        <v>478</v>
      </c>
    </row>
    <row r="1301" spans="1:43" ht="12.75">
      <c r="A1301" s="2"/>
      <c r="B1301" s="3" t="s">
        <v>2163</v>
      </c>
      <c r="C1301" s="3" t="s">
        <v>2122</v>
      </c>
      <c r="D1301" s="3" t="s">
        <v>1620</v>
      </c>
      <c r="E1301" s="3" t="s">
        <v>2389</v>
      </c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/>
      <c r="W1301"/>
      <c r="X1301" s="2"/>
      <c r="Y1301" s="2"/>
      <c r="Z1301" s="2"/>
      <c r="AA1301" s="2"/>
      <c r="AB1301" s="2"/>
      <c r="AC1301" s="2"/>
      <c r="AD1301" s="2"/>
      <c r="AE1301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Q1301"/>
    </row>
    <row r="1302" spans="1:69" ht="12.75">
      <c r="A1302" s="2"/>
      <c r="B1302" s="3" t="s">
        <v>1094</v>
      </c>
      <c r="C1302" s="3" t="s">
        <v>1605</v>
      </c>
      <c r="D1302" s="3" t="s">
        <v>1619</v>
      </c>
      <c r="E1302" s="3" t="s">
        <v>1097</v>
      </c>
      <c r="F1302" s="2"/>
      <c r="G1302" s="2"/>
      <c r="H1302" s="2"/>
      <c r="I1302" s="2"/>
      <c r="J1302" s="2" t="s">
        <v>478</v>
      </c>
      <c r="K1302" s="2"/>
      <c r="L1302" s="2"/>
      <c r="M1302" s="2"/>
      <c r="N1302" s="2"/>
      <c r="O1302" s="2"/>
      <c r="P1302" s="2"/>
      <c r="Q1302" s="2"/>
      <c r="R1302" s="2"/>
      <c r="S1302" s="2"/>
      <c r="T1302" s="2" t="s">
        <v>480</v>
      </c>
      <c r="U1302" s="2"/>
      <c r="V1302"/>
      <c r="W1302"/>
      <c r="X1302" s="2"/>
      <c r="Y1302" s="2"/>
      <c r="Z1302" s="2"/>
      <c r="AA1302" s="2"/>
      <c r="AB1302" s="2"/>
      <c r="AC1302" s="2"/>
      <c r="AD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V1302" s="2" t="s">
        <v>478</v>
      </c>
      <c r="AW1302" s="2" t="s">
        <v>478</v>
      </c>
      <c r="BC1302" s="2" t="s">
        <v>478</v>
      </c>
      <c r="BJ1302" s="2" t="s">
        <v>478</v>
      </c>
      <c r="BL1302" s="2" t="s">
        <v>478</v>
      </c>
      <c r="BQ1302" s="2" t="s">
        <v>478</v>
      </c>
    </row>
    <row r="1303" spans="1:76" ht="12.75">
      <c r="A1303" s="2"/>
      <c r="B1303" s="3" t="s">
        <v>1768</v>
      </c>
      <c r="C1303" s="3" t="s">
        <v>1605</v>
      </c>
      <c r="D1303" s="3" t="s">
        <v>1998</v>
      </c>
      <c r="E1303" s="3" t="s">
        <v>1997</v>
      </c>
      <c r="F1303" s="2"/>
      <c r="G1303" s="2"/>
      <c r="H1303" s="2"/>
      <c r="I1303" s="2"/>
      <c r="J1303" s="2" t="s">
        <v>478</v>
      </c>
      <c r="K1303" s="2"/>
      <c r="L1303" s="2"/>
      <c r="M1303" s="2"/>
      <c r="N1303" s="2"/>
      <c r="O1303" s="2"/>
      <c r="P1303" s="2"/>
      <c r="Q1303" s="2"/>
      <c r="R1303" s="2"/>
      <c r="S1303" s="2"/>
      <c r="T1303" s="2" t="s">
        <v>480</v>
      </c>
      <c r="U1303" s="2"/>
      <c r="V1303"/>
      <c r="W1303"/>
      <c r="X1303" s="2"/>
      <c r="Y1303" s="2"/>
      <c r="Z1303" s="2"/>
      <c r="AA1303" s="2"/>
      <c r="AB1303" s="2"/>
      <c r="AC1303" s="2"/>
      <c r="AD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W1303" s="2" t="s">
        <v>478</v>
      </c>
      <c r="BC1303" s="2" t="s">
        <v>478</v>
      </c>
      <c r="BJ1303" s="2" t="s">
        <v>478</v>
      </c>
      <c r="BQ1303" s="2" t="s">
        <v>478</v>
      </c>
      <c r="BT1303" s="2" t="s">
        <v>478</v>
      </c>
      <c r="BW1303" s="2" t="s">
        <v>478</v>
      </c>
      <c r="BX1303" s="2" t="s">
        <v>478</v>
      </c>
    </row>
    <row r="1304" spans="1:76" ht="12.75">
      <c r="A1304" s="2"/>
      <c r="B1304" s="3" t="s">
        <v>1768</v>
      </c>
      <c r="C1304" s="3" t="s">
        <v>1605</v>
      </c>
      <c r="D1304" s="3" t="s">
        <v>1998</v>
      </c>
      <c r="E1304" s="3" t="s">
        <v>1718</v>
      </c>
      <c r="F1304" s="2"/>
      <c r="G1304" s="2"/>
      <c r="H1304" s="2"/>
      <c r="I1304" s="2"/>
      <c r="J1304" s="2" t="s">
        <v>478</v>
      </c>
      <c r="K1304" s="2"/>
      <c r="L1304" s="2"/>
      <c r="M1304" s="2"/>
      <c r="N1304" s="2"/>
      <c r="O1304" s="2"/>
      <c r="P1304" s="2"/>
      <c r="Q1304" s="2"/>
      <c r="R1304" s="2"/>
      <c r="S1304" s="2"/>
      <c r="T1304" s="2" t="s">
        <v>480</v>
      </c>
      <c r="U1304" s="2"/>
      <c r="V1304"/>
      <c r="W1304"/>
      <c r="X1304" s="2"/>
      <c r="Y1304" s="2"/>
      <c r="Z1304" s="2"/>
      <c r="AA1304" s="2"/>
      <c r="AB1304" s="2" t="s">
        <v>478</v>
      </c>
      <c r="AC1304" s="2"/>
      <c r="AD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W1304" s="2" t="s">
        <v>478</v>
      </c>
      <c r="BC1304" s="2" t="s">
        <v>478</v>
      </c>
      <c r="BJ1304" s="2" t="s">
        <v>478</v>
      </c>
      <c r="BT1304" s="2" t="s">
        <v>478</v>
      </c>
      <c r="BX1304" s="2" t="s">
        <v>478</v>
      </c>
    </row>
    <row r="1305" spans="1:76" ht="12.75">
      <c r="A1305" s="2"/>
      <c r="B1305" s="3" t="s">
        <v>1768</v>
      </c>
      <c r="C1305" s="3" t="s">
        <v>1605</v>
      </c>
      <c r="D1305" s="3" t="s">
        <v>448</v>
      </c>
      <c r="E1305" s="3" t="s">
        <v>43</v>
      </c>
      <c r="F1305" s="2"/>
      <c r="G1305" s="2"/>
      <c r="H1305" s="2"/>
      <c r="I1305" s="2"/>
      <c r="J1305" s="2" t="s">
        <v>478</v>
      </c>
      <c r="K1305" s="2"/>
      <c r="L1305" s="2"/>
      <c r="M1305" s="2"/>
      <c r="N1305" s="2"/>
      <c r="O1305" s="2"/>
      <c r="P1305" s="2"/>
      <c r="Q1305" s="2"/>
      <c r="R1305" s="2"/>
      <c r="S1305" s="2"/>
      <c r="T1305" s="2" t="s">
        <v>480</v>
      </c>
      <c r="U1305" s="2"/>
      <c r="V1305"/>
      <c r="W1305"/>
      <c r="X1305" s="2"/>
      <c r="Y1305" s="2"/>
      <c r="Z1305" s="2"/>
      <c r="AA1305" s="2"/>
      <c r="AB1305" s="2" t="s">
        <v>478</v>
      </c>
      <c r="AC1305" s="2"/>
      <c r="AD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W1305" s="2" t="s">
        <v>478</v>
      </c>
      <c r="BC1305" s="2" t="s">
        <v>478</v>
      </c>
      <c r="BJ1305" s="2" t="s">
        <v>478</v>
      </c>
      <c r="BT1305" s="2" t="s">
        <v>478</v>
      </c>
      <c r="BX1305" s="2" t="s">
        <v>478</v>
      </c>
    </row>
    <row r="1306" spans="1:76" ht="12.75">
      <c r="A1306" s="2"/>
      <c r="B1306" s="3" t="s">
        <v>1768</v>
      </c>
      <c r="C1306" s="3" t="s">
        <v>1605</v>
      </c>
      <c r="D1306" s="3" t="s">
        <v>1998</v>
      </c>
      <c r="E1306" s="3" t="s">
        <v>1078</v>
      </c>
      <c r="F1306" s="2"/>
      <c r="G1306" s="2"/>
      <c r="H1306" s="2"/>
      <c r="I1306" s="2"/>
      <c r="J1306" s="2" t="s">
        <v>478</v>
      </c>
      <c r="K1306" s="2"/>
      <c r="L1306" s="2"/>
      <c r="M1306" s="2"/>
      <c r="N1306" s="2"/>
      <c r="O1306" s="2"/>
      <c r="P1306" s="2"/>
      <c r="Q1306" s="2"/>
      <c r="R1306" s="2"/>
      <c r="S1306" s="2"/>
      <c r="T1306" s="2" t="s">
        <v>480</v>
      </c>
      <c r="U1306" s="2"/>
      <c r="V1306"/>
      <c r="W1306"/>
      <c r="X1306" s="2"/>
      <c r="Y1306" s="2"/>
      <c r="Z1306" s="2"/>
      <c r="AA1306" s="2"/>
      <c r="AB1306" s="2"/>
      <c r="AC1306" s="2"/>
      <c r="AD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W1306" s="2" t="s">
        <v>478</v>
      </c>
      <c r="BC1306" s="2" t="s">
        <v>478</v>
      </c>
      <c r="BJ1306" s="2" t="s">
        <v>478</v>
      </c>
      <c r="BQ1306" s="2" t="s">
        <v>478</v>
      </c>
      <c r="BT1306" s="2" t="s">
        <v>478</v>
      </c>
      <c r="BW1306" s="2" t="s">
        <v>478</v>
      </c>
      <c r="BX1306" s="2" t="s">
        <v>478</v>
      </c>
    </row>
    <row r="1307" spans="1:43" ht="12.75">
      <c r="A1307" s="2"/>
      <c r="B1307" s="3" t="s">
        <v>549</v>
      </c>
      <c r="C1307" s="3" t="s">
        <v>1623</v>
      </c>
      <c r="D1307" s="3" t="s">
        <v>1620</v>
      </c>
      <c r="E1307" s="3" t="s">
        <v>627</v>
      </c>
      <c r="F1307" s="2"/>
      <c r="G1307" s="2"/>
      <c r="H1307" s="2"/>
      <c r="I1307" s="2" t="s">
        <v>478</v>
      </c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 t="s">
        <v>481</v>
      </c>
      <c r="U1307" s="2"/>
      <c r="V1307"/>
      <c r="W1307"/>
      <c r="X1307" s="2"/>
      <c r="Y1307" s="2"/>
      <c r="Z1307" s="2"/>
      <c r="AA1307" s="2"/>
      <c r="AB1307" s="2"/>
      <c r="AC1307" s="2"/>
      <c r="AD1307" s="2"/>
      <c r="AE1307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 t="s">
        <v>478</v>
      </c>
      <c r="AQ1307"/>
    </row>
    <row r="1308" spans="1:43" ht="12.75">
      <c r="A1308" s="2"/>
      <c r="B1308" s="3" t="s">
        <v>550</v>
      </c>
      <c r="C1308" s="3" t="s">
        <v>1695</v>
      </c>
      <c r="D1308" s="3" t="s">
        <v>1620</v>
      </c>
      <c r="E1308" s="3" t="s">
        <v>627</v>
      </c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/>
      <c r="W1308"/>
      <c r="X1308" s="2"/>
      <c r="Y1308" s="2"/>
      <c r="Z1308" s="2"/>
      <c r="AA1308" s="2"/>
      <c r="AB1308" s="2"/>
      <c r="AC1308" s="2"/>
      <c r="AD1308" s="2"/>
      <c r="AE1308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Q1308"/>
    </row>
    <row r="1309" spans="1:43" ht="12.75">
      <c r="A1309" s="2"/>
      <c r="B1309" s="3" t="s">
        <v>551</v>
      </c>
      <c r="C1309" s="3" t="s">
        <v>1695</v>
      </c>
      <c r="D1309" s="3" t="s">
        <v>1620</v>
      </c>
      <c r="E1309" s="3" t="s">
        <v>627</v>
      </c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/>
      <c r="W1309"/>
      <c r="X1309" s="2"/>
      <c r="Y1309" s="2"/>
      <c r="Z1309" s="2"/>
      <c r="AA1309" s="2"/>
      <c r="AB1309" s="2"/>
      <c r="AC1309" s="2"/>
      <c r="AD1309" s="2"/>
      <c r="AE1309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Q1309"/>
    </row>
    <row r="1310" spans="1:43" ht="12.75">
      <c r="A1310" s="2"/>
      <c r="B1310" s="3" t="s">
        <v>552</v>
      </c>
      <c r="C1310" s="3" t="s">
        <v>1695</v>
      </c>
      <c r="D1310" s="3" t="s">
        <v>1999</v>
      </c>
      <c r="E1310" s="3" t="s">
        <v>627</v>
      </c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/>
      <c r="W1310"/>
      <c r="X1310" s="2"/>
      <c r="Y1310" s="2"/>
      <c r="Z1310" s="2"/>
      <c r="AA1310" s="2"/>
      <c r="AB1310" s="2"/>
      <c r="AC1310" s="2"/>
      <c r="AD1310" s="2"/>
      <c r="AE1310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Q1310"/>
    </row>
    <row r="1311" spans="1:43" ht="12.75">
      <c r="A1311" s="2"/>
      <c r="B1311" s="3" t="s">
        <v>553</v>
      </c>
      <c r="C1311" s="3" t="s">
        <v>1601</v>
      </c>
      <c r="D1311" s="3" t="s">
        <v>1620</v>
      </c>
      <c r="E1311" s="3" t="s">
        <v>627</v>
      </c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/>
      <c r="W1311"/>
      <c r="X1311" s="2"/>
      <c r="Y1311" s="2"/>
      <c r="Z1311" s="2"/>
      <c r="AA1311" s="2"/>
      <c r="AB1311" s="2"/>
      <c r="AC1311" s="2"/>
      <c r="AD1311" s="2"/>
      <c r="AE1311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Q1311"/>
    </row>
    <row r="1312" spans="1:43" ht="12.75">
      <c r="A1312" s="2"/>
      <c r="B1312" s="6" t="s">
        <v>1283</v>
      </c>
      <c r="C1312" s="6" t="s">
        <v>488</v>
      </c>
      <c r="D1312" s="6" t="s">
        <v>1620</v>
      </c>
      <c r="E1312" s="6" t="s">
        <v>759</v>
      </c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2"/>
      <c r="U1312" s="2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/>
    </row>
    <row r="1313" spans="1:43" ht="12.75">
      <c r="A1313" s="2"/>
      <c r="B1313" s="3" t="s">
        <v>554</v>
      </c>
      <c r="C1313" s="3" t="s">
        <v>1623</v>
      </c>
      <c r="D1313" s="3" t="s">
        <v>1999</v>
      </c>
      <c r="E1313" s="3" t="s">
        <v>627</v>
      </c>
      <c r="F1313" s="2"/>
      <c r="G1313" s="2"/>
      <c r="H1313" s="2"/>
      <c r="I1313" s="2" t="s">
        <v>478</v>
      </c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 t="s">
        <v>481</v>
      </c>
      <c r="U1313" s="2"/>
      <c r="V1313"/>
      <c r="W1313"/>
      <c r="X1313" s="2"/>
      <c r="Y1313" s="2"/>
      <c r="Z1313" s="2"/>
      <c r="AA1313" s="2"/>
      <c r="AB1313" s="2"/>
      <c r="AC1313" s="2"/>
      <c r="AD1313" s="2"/>
      <c r="AE1313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 t="s">
        <v>478</v>
      </c>
      <c r="AQ1313"/>
    </row>
    <row r="1314" spans="1:46" ht="12.75">
      <c r="A1314" s="2"/>
      <c r="B1314" s="3" t="s">
        <v>2164</v>
      </c>
      <c r="C1314" s="3" t="s">
        <v>1605</v>
      </c>
      <c r="D1314" s="3" t="s">
        <v>1999</v>
      </c>
      <c r="E1314" s="3" t="s">
        <v>2389</v>
      </c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 t="s">
        <v>478</v>
      </c>
      <c r="Q1314" s="2"/>
      <c r="R1314" s="2"/>
      <c r="S1314" s="2"/>
      <c r="T1314" s="2" t="s">
        <v>480</v>
      </c>
      <c r="U1314" s="2"/>
      <c r="V1314"/>
      <c r="W1314"/>
      <c r="X1314" s="2"/>
      <c r="Y1314" s="2"/>
      <c r="Z1314" s="2"/>
      <c r="AA1314" s="2"/>
      <c r="AB1314" s="2"/>
      <c r="AC1314" s="2"/>
      <c r="AD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T1314" s="2" t="s">
        <v>478</v>
      </c>
    </row>
    <row r="1315" spans="1:83" ht="12.75">
      <c r="A1315" s="2"/>
      <c r="B1315" s="3" t="s">
        <v>1769</v>
      </c>
      <c r="C1315" s="3" t="s">
        <v>1605</v>
      </c>
      <c r="D1315" s="3" t="s">
        <v>1999</v>
      </c>
      <c r="E1315" s="3" t="s">
        <v>1997</v>
      </c>
      <c r="F1315" s="2"/>
      <c r="G1315" s="2"/>
      <c r="H1315" s="2"/>
      <c r="I1315" s="2"/>
      <c r="J1315" s="2" t="s">
        <v>478</v>
      </c>
      <c r="K1315" s="2"/>
      <c r="L1315" s="2"/>
      <c r="M1315" s="2"/>
      <c r="N1315" s="2"/>
      <c r="O1315" s="2"/>
      <c r="P1315" s="2"/>
      <c r="Q1315" s="2"/>
      <c r="R1315" s="2"/>
      <c r="S1315" s="2"/>
      <c r="T1315" s="2" t="s">
        <v>480</v>
      </c>
      <c r="U1315" s="2"/>
      <c r="V1315"/>
      <c r="W1315"/>
      <c r="X1315" s="2"/>
      <c r="Y1315" s="2"/>
      <c r="Z1315" s="2"/>
      <c r="AA1315" s="2"/>
      <c r="AB1315" s="2"/>
      <c r="AC1315" s="2"/>
      <c r="AD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R1315" s="2" t="s">
        <v>478</v>
      </c>
      <c r="AY1315" s="2" t="s">
        <v>478</v>
      </c>
      <c r="BW1315" s="2" t="s">
        <v>478</v>
      </c>
      <c r="CE1315" s="2" t="s">
        <v>478</v>
      </c>
    </row>
    <row r="1316" spans="1:83" ht="12.75">
      <c r="A1316" s="2"/>
      <c r="B1316" s="3" t="s">
        <v>1769</v>
      </c>
      <c r="C1316" s="3" t="s">
        <v>1605</v>
      </c>
      <c r="D1316" s="3" t="s">
        <v>1999</v>
      </c>
      <c r="E1316" s="3" t="s">
        <v>1078</v>
      </c>
      <c r="F1316" s="2"/>
      <c r="G1316" s="2"/>
      <c r="H1316" s="2"/>
      <c r="I1316" s="2"/>
      <c r="J1316" s="2" t="s">
        <v>478</v>
      </c>
      <c r="K1316" s="2"/>
      <c r="L1316" s="2"/>
      <c r="M1316" s="2"/>
      <c r="N1316" s="2"/>
      <c r="O1316" s="2"/>
      <c r="P1316" s="2"/>
      <c r="Q1316" s="2"/>
      <c r="R1316" s="2"/>
      <c r="S1316" s="2"/>
      <c r="T1316" s="2" t="s">
        <v>480</v>
      </c>
      <c r="U1316" s="2"/>
      <c r="V1316"/>
      <c r="W1316"/>
      <c r="X1316" s="2"/>
      <c r="Y1316" s="2"/>
      <c r="Z1316" s="2"/>
      <c r="AA1316" s="2"/>
      <c r="AB1316" s="2"/>
      <c r="AC1316" s="2"/>
      <c r="AD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R1316" s="2" t="s">
        <v>478</v>
      </c>
      <c r="AY1316" s="2" t="s">
        <v>478</v>
      </c>
      <c r="BW1316" s="2" t="s">
        <v>478</v>
      </c>
      <c r="CE1316" s="2" t="s">
        <v>478</v>
      </c>
    </row>
    <row r="1317" spans="1:87" ht="12.75">
      <c r="A1317" s="2"/>
      <c r="B1317" s="3" t="s">
        <v>1017</v>
      </c>
      <c r="C1317" s="3" t="s">
        <v>1605</v>
      </c>
      <c r="D1317" s="3" t="s">
        <v>1620</v>
      </c>
      <c r="E1317" s="3" t="s">
        <v>925</v>
      </c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 t="s">
        <v>478</v>
      </c>
      <c r="R1317" s="2"/>
      <c r="S1317" s="2"/>
      <c r="T1317" s="2" t="s">
        <v>480</v>
      </c>
      <c r="U1317" s="2"/>
      <c r="V1317"/>
      <c r="W1317"/>
      <c r="X1317" s="2"/>
      <c r="Y1317" s="2"/>
      <c r="Z1317" s="2"/>
      <c r="AA1317" s="2"/>
      <c r="AB1317" s="2"/>
      <c r="AC1317" s="2"/>
      <c r="AD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 t="s">
        <v>478</v>
      </c>
      <c r="AX1317" s="2" t="s">
        <v>478</v>
      </c>
      <c r="BL1317" s="2" t="s">
        <v>478</v>
      </c>
      <c r="BN1317" s="2" t="s">
        <v>478</v>
      </c>
      <c r="CI1317" s="2" t="s">
        <v>478</v>
      </c>
    </row>
    <row r="1318" spans="1:87" ht="12.75">
      <c r="A1318" s="2"/>
      <c r="B1318" s="3" t="s">
        <v>1993</v>
      </c>
      <c r="C1318" s="3" t="s">
        <v>1605</v>
      </c>
      <c r="D1318" s="3" t="s">
        <v>1620</v>
      </c>
      <c r="E1318" s="3" t="s">
        <v>1997</v>
      </c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 t="s">
        <v>478</v>
      </c>
      <c r="R1318" s="2"/>
      <c r="S1318" s="2"/>
      <c r="T1318" s="2" t="s">
        <v>480</v>
      </c>
      <c r="U1318" s="2"/>
      <c r="V1318"/>
      <c r="W1318"/>
      <c r="X1318" s="2"/>
      <c r="Y1318" s="2"/>
      <c r="Z1318" s="2"/>
      <c r="AA1318" s="2"/>
      <c r="AB1318" s="2"/>
      <c r="AC1318" s="2" t="s">
        <v>478</v>
      </c>
      <c r="AD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 t="s">
        <v>478</v>
      </c>
      <c r="AR1318" s="2" t="s">
        <v>478</v>
      </c>
      <c r="AV1318" s="2" t="s">
        <v>478</v>
      </c>
      <c r="BF1318" s="2" t="s">
        <v>478</v>
      </c>
      <c r="CI1318" s="2" t="s">
        <v>478</v>
      </c>
    </row>
    <row r="1319" spans="1:87" ht="12.75">
      <c r="A1319" s="2"/>
      <c r="B1319" s="3" t="s">
        <v>1993</v>
      </c>
      <c r="C1319" s="3" t="s">
        <v>1605</v>
      </c>
      <c r="D1319" s="3" t="s">
        <v>1620</v>
      </c>
      <c r="E1319" s="3" t="s">
        <v>1078</v>
      </c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 t="s">
        <v>478</v>
      </c>
      <c r="R1319" s="2"/>
      <c r="S1319" s="2"/>
      <c r="T1319" s="2" t="s">
        <v>480</v>
      </c>
      <c r="U1319" s="2"/>
      <c r="V1319"/>
      <c r="W1319"/>
      <c r="X1319" s="2"/>
      <c r="Y1319" s="2"/>
      <c r="Z1319" s="2"/>
      <c r="AA1319" s="2"/>
      <c r="AB1319" s="2"/>
      <c r="AC1319" s="2" t="s">
        <v>478</v>
      </c>
      <c r="AD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 t="s">
        <v>478</v>
      </c>
      <c r="AR1319" s="2" t="s">
        <v>478</v>
      </c>
      <c r="AV1319" s="2" t="s">
        <v>478</v>
      </c>
      <c r="BF1319" s="2" t="s">
        <v>478</v>
      </c>
      <c r="CI1319" s="2" t="s">
        <v>478</v>
      </c>
    </row>
    <row r="1320" spans="1:60" ht="12.75">
      <c r="A1320" s="2"/>
      <c r="B1320" s="3" t="s">
        <v>1556</v>
      </c>
      <c r="C1320" s="3" t="s">
        <v>1605</v>
      </c>
      <c r="D1320" s="3" t="s">
        <v>1620</v>
      </c>
      <c r="E1320" s="3" t="s">
        <v>1595</v>
      </c>
      <c r="F1320" s="2"/>
      <c r="G1320" s="2"/>
      <c r="H1320" s="2"/>
      <c r="I1320" s="2"/>
      <c r="J1320" s="2"/>
      <c r="K1320" s="2"/>
      <c r="L1320" s="2" t="s">
        <v>478</v>
      </c>
      <c r="M1320" s="2"/>
      <c r="N1320" s="2"/>
      <c r="O1320" s="2"/>
      <c r="P1320" s="2"/>
      <c r="Q1320" s="2"/>
      <c r="R1320" s="2"/>
      <c r="S1320" s="2" t="s">
        <v>478</v>
      </c>
      <c r="T1320" s="2" t="s">
        <v>483</v>
      </c>
      <c r="U1320" s="2"/>
      <c r="V1320"/>
      <c r="W1320"/>
      <c r="X1320" s="2"/>
      <c r="Y1320" s="2"/>
      <c r="Z1320" s="2"/>
      <c r="AA1320" s="2"/>
      <c r="AB1320" s="2"/>
      <c r="AC1320" s="2"/>
      <c r="AD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 t="s">
        <v>478</v>
      </c>
      <c r="AR1320" s="2" t="s">
        <v>478</v>
      </c>
      <c r="AV1320" s="2" t="s">
        <v>478</v>
      </c>
      <c r="AY1320" s="2" t="s">
        <v>478</v>
      </c>
      <c r="BH1320" s="2" t="s">
        <v>478</v>
      </c>
    </row>
    <row r="1321" spans="1:86" ht="12.75">
      <c r="A1321" s="2"/>
      <c r="B1321" s="6" t="s">
        <v>193</v>
      </c>
      <c r="C1321" s="6" t="s">
        <v>1605</v>
      </c>
      <c r="D1321" s="6" t="s">
        <v>1998</v>
      </c>
      <c r="E1321" s="6" t="s">
        <v>1026</v>
      </c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 t="s">
        <v>478</v>
      </c>
      <c r="Q1321" s="2"/>
      <c r="R1321" s="2"/>
      <c r="S1321" s="2"/>
      <c r="T1321" s="2" t="s">
        <v>480</v>
      </c>
      <c r="U1321" s="2"/>
      <c r="X1321" s="2" t="s">
        <v>478</v>
      </c>
      <c r="Y1321" s="2"/>
      <c r="Z1321" s="2"/>
      <c r="AA1321" s="2" t="s">
        <v>478</v>
      </c>
      <c r="AB1321" s="2"/>
      <c r="AC1321" s="2"/>
      <c r="AD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T1321" s="2" t="s">
        <v>478</v>
      </c>
      <c r="AY1321" s="2" t="s">
        <v>478</v>
      </c>
      <c r="BD1321" s="2" t="s">
        <v>478</v>
      </c>
      <c r="BX1321" s="2" t="s">
        <v>478</v>
      </c>
      <c r="CA1321" s="2" t="s">
        <v>478</v>
      </c>
      <c r="CH1321" s="2" t="s">
        <v>478</v>
      </c>
    </row>
    <row r="1322" spans="1:86" ht="12.75">
      <c r="A1322" s="2"/>
      <c r="B1322" s="3" t="s">
        <v>1770</v>
      </c>
      <c r="C1322" s="3" t="s">
        <v>1605</v>
      </c>
      <c r="D1322" s="3" t="s">
        <v>1999</v>
      </c>
      <c r="E1322" s="3" t="s">
        <v>1997</v>
      </c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 t="s">
        <v>478</v>
      </c>
      <c r="Q1322" s="2"/>
      <c r="R1322" s="2"/>
      <c r="S1322" s="2"/>
      <c r="T1322" s="2" t="s">
        <v>480</v>
      </c>
      <c r="U1322" s="2"/>
      <c r="V1322"/>
      <c r="W1322"/>
      <c r="X1322" s="2"/>
      <c r="Y1322" s="2"/>
      <c r="Z1322" s="2"/>
      <c r="AA1322" s="2"/>
      <c r="AB1322" s="2"/>
      <c r="AC1322" s="2"/>
      <c r="AD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X1322" s="2" t="s">
        <v>478</v>
      </c>
      <c r="BD1322" s="2" t="s">
        <v>478</v>
      </c>
      <c r="BO1322" s="2" t="s">
        <v>478</v>
      </c>
      <c r="CA1322" s="2" t="s">
        <v>478</v>
      </c>
      <c r="CH1322" s="2" t="s">
        <v>478</v>
      </c>
    </row>
    <row r="1323" spans="1:86" ht="12.75">
      <c r="A1323" s="2"/>
      <c r="B1323" s="3" t="s">
        <v>1770</v>
      </c>
      <c r="C1323" s="3" t="s">
        <v>1605</v>
      </c>
      <c r="D1323" s="3" t="s">
        <v>1999</v>
      </c>
      <c r="E1323" s="3" t="s">
        <v>1078</v>
      </c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 t="s">
        <v>478</v>
      </c>
      <c r="Q1323" s="2"/>
      <c r="R1323" s="2"/>
      <c r="S1323" s="2"/>
      <c r="T1323" s="2" t="s">
        <v>480</v>
      </c>
      <c r="U1323" s="2"/>
      <c r="V1323"/>
      <c r="W1323"/>
      <c r="X1323" s="2"/>
      <c r="Y1323" s="2"/>
      <c r="Z1323" s="2"/>
      <c r="AA1323" s="2"/>
      <c r="AB1323" s="2"/>
      <c r="AC1323" s="2"/>
      <c r="AD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X1323" s="2" t="s">
        <v>478</v>
      </c>
      <c r="BD1323" s="2" t="s">
        <v>478</v>
      </c>
      <c r="BO1323" s="2" t="s">
        <v>478</v>
      </c>
      <c r="CA1323" s="2" t="s">
        <v>478</v>
      </c>
      <c r="CH1323" s="2" t="s">
        <v>478</v>
      </c>
    </row>
    <row r="1324" spans="1:76" ht="12.75">
      <c r="A1324" s="2"/>
      <c r="B1324" s="3" t="s">
        <v>904</v>
      </c>
      <c r="C1324" s="3" t="s">
        <v>1605</v>
      </c>
      <c r="D1324" s="3" t="s">
        <v>1619</v>
      </c>
      <c r="E1324" s="3" t="s">
        <v>909</v>
      </c>
      <c r="F1324" s="2"/>
      <c r="G1324" s="2"/>
      <c r="H1324" s="2"/>
      <c r="I1324" s="2"/>
      <c r="J1324" s="2"/>
      <c r="K1324" s="2"/>
      <c r="L1324" s="2"/>
      <c r="M1324" s="2"/>
      <c r="N1324" s="2" t="s">
        <v>478</v>
      </c>
      <c r="O1324" s="2"/>
      <c r="P1324" s="2"/>
      <c r="Q1324" s="2"/>
      <c r="R1324" s="2"/>
      <c r="S1324" s="2"/>
      <c r="T1324" s="2" t="s">
        <v>480</v>
      </c>
      <c r="U1324" s="2"/>
      <c r="V1324"/>
      <c r="W1324"/>
      <c r="X1324" s="2"/>
      <c r="Y1324" s="2"/>
      <c r="Z1324" s="2"/>
      <c r="AA1324" s="2"/>
      <c r="AB1324" s="2"/>
      <c r="AC1324" s="2"/>
      <c r="AD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U1324" s="2" t="s">
        <v>478</v>
      </c>
      <c r="AW1324" s="2" t="s">
        <v>478</v>
      </c>
      <c r="BQ1324" s="2" t="s">
        <v>478</v>
      </c>
      <c r="BX1324" s="2" t="s">
        <v>478</v>
      </c>
    </row>
    <row r="1325" spans="1:46" ht="12.75">
      <c r="A1325" s="2"/>
      <c r="B1325" s="3" t="s">
        <v>2165</v>
      </c>
      <c r="C1325" s="3" t="s">
        <v>1605</v>
      </c>
      <c r="D1325" s="3" t="s">
        <v>1999</v>
      </c>
      <c r="E1325" s="3" t="s">
        <v>2389</v>
      </c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 t="s">
        <v>478</v>
      </c>
      <c r="Q1325" s="2"/>
      <c r="R1325" s="2"/>
      <c r="S1325" s="2"/>
      <c r="T1325" s="2" t="s">
        <v>480</v>
      </c>
      <c r="U1325" s="2"/>
      <c r="V1325"/>
      <c r="W1325"/>
      <c r="X1325" s="2"/>
      <c r="Y1325" s="2"/>
      <c r="Z1325" s="2"/>
      <c r="AA1325" s="2"/>
      <c r="AB1325" s="2"/>
      <c r="AC1325" s="2"/>
      <c r="AD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T1325" s="2" t="s">
        <v>478</v>
      </c>
    </row>
    <row r="1326" spans="1:69" ht="12.75">
      <c r="A1326" s="2"/>
      <c r="B1326" s="6" t="s">
        <v>2283</v>
      </c>
      <c r="C1326" s="6" t="s">
        <v>1605</v>
      </c>
      <c r="D1326" s="6" t="s">
        <v>1071</v>
      </c>
      <c r="E1326" s="6" t="s">
        <v>1026</v>
      </c>
      <c r="F1326" s="2"/>
      <c r="G1326" s="2"/>
      <c r="H1326" s="2"/>
      <c r="I1326" s="2"/>
      <c r="J1326" s="2" t="s">
        <v>478</v>
      </c>
      <c r="K1326" s="2"/>
      <c r="L1326" s="2"/>
      <c r="M1326" s="2"/>
      <c r="N1326" s="2"/>
      <c r="O1326" s="2"/>
      <c r="P1326" s="2"/>
      <c r="Q1326" s="2"/>
      <c r="R1326" s="2"/>
      <c r="S1326" s="2"/>
      <c r="T1326" s="2" t="s">
        <v>480</v>
      </c>
      <c r="U1326" s="2"/>
      <c r="X1326" s="2" t="s">
        <v>478</v>
      </c>
      <c r="Y1326" s="2"/>
      <c r="Z1326" s="2"/>
      <c r="AA1326" s="2" t="s">
        <v>478</v>
      </c>
      <c r="AB1326" s="2"/>
      <c r="AC1326" s="2"/>
      <c r="AD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W1326" s="2" t="s">
        <v>478</v>
      </c>
      <c r="AY1326" s="2" t="s">
        <v>478</v>
      </c>
      <c r="BJ1326" s="2" t="s">
        <v>478</v>
      </c>
      <c r="BN1326" s="2" t="s">
        <v>478</v>
      </c>
      <c r="BQ1326" s="2" t="s">
        <v>478</v>
      </c>
    </row>
    <row r="1327" spans="1:79" ht="12.75">
      <c r="A1327" s="2"/>
      <c r="B1327" s="6" t="s">
        <v>1332</v>
      </c>
      <c r="C1327" s="6" t="s">
        <v>1605</v>
      </c>
      <c r="D1327" s="6" t="s">
        <v>1071</v>
      </c>
      <c r="E1327" s="6" t="s">
        <v>759</v>
      </c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 t="s">
        <v>478</v>
      </c>
      <c r="Q1327" s="7"/>
      <c r="R1327" s="7"/>
      <c r="S1327" s="7"/>
      <c r="T1327" s="2" t="s">
        <v>480</v>
      </c>
      <c r="U1327" s="2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U1327" s="2" t="s">
        <v>478</v>
      </c>
      <c r="AV1327" s="2" t="s">
        <v>478</v>
      </c>
      <c r="CA1327" s="2" t="s">
        <v>478</v>
      </c>
    </row>
    <row r="1328" spans="1:51" ht="12.75">
      <c r="A1328" s="2"/>
      <c r="B1328" s="6" t="s">
        <v>2226</v>
      </c>
      <c r="C1328" s="6" t="s">
        <v>1605</v>
      </c>
      <c r="D1328" s="6" t="s">
        <v>1999</v>
      </c>
      <c r="E1328" s="6" t="s">
        <v>1026</v>
      </c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 t="s">
        <v>478</v>
      </c>
      <c r="Q1328" s="2"/>
      <c r="R1328" s="2"/>
      <c r="S1328" s="2"/>
      <c r="T1328" s="2" t="s">
        <v>480</v>
      </c>
      <c r="U1328" s="2"/>
      <c r="X1328" s="2" t="s">
        <v>478</v>
      </c>
      <c r="Y1328" s="2"/>
      <c r="Z1328" s="2"/>
      <c r="AA1328" s="2" t="s">
        <v>478</v>
      </c>
      <c r="AB1328" s="2"/>
      <c r="AC1328" s="2"/>
      <c r="AD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T1328" s="2" t="s">
        <v>478</v>
      </c>
      <c r="AY1328" s="2" t="s">
        <v>478</v>
      </c>
    </row>
    <row r="1329" spans="1:86" ht="12.75">
      <c r="A1329" s="2"/>
      <c r="B1329" s="3" t="s">
        <v>1557</v>
      </c>
      <c r="C1329" s="3" t="s">
        <v>1605</v>
      </c>
      <c r="D1329" s="3" t="s">
        <v>1998</v>
      </c>
      <c r="E1329" s="3" t="s">
        <v>1595</v>
      </c>
      <c r="F1329" s="2"/>
      <c r="G1329" s="2"/>
      <c r="H1329" s="2"/>
      <c r="I1329" s="2"/>
      <c r="J1329" s="2"/>
      <c r="K1329" s="2"/>
      <c r="L1329" s="2" t="s">
        <v>478</v>
      </c>
      <c r="M1329" s="2"/>
      <c r="N1329" s="2"/>
      <c r="O1329" s="2"/>
      <c r="P1329" s="2"/>
      <c r="Q1329" s="2"/>
      <c r="R1329" s="2"/>
      <c r="S1329" s="2" t="s">
        <v>478</v>
      </c>
      <c r="T1329" s="2" t="s">
        <v>483</v>
      </c>
      <c r="U1329" s="2"/>
      <c r="V1329"/>
      <c r="W1329"/>
      <c r="X1329" s="2"/>
      <c r="Y1329" s="2"/>
      <c r="Z1329" s="2"/>
      <c r="AA1329" s="2"/>
      <c r="AB1329" s="2"/>
      <c r="AC1329" s="2"/>
      <c r="AD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V1329" s="2" t="s">
        <v>478</v>
      </c>
      <c r="BF1329" s="2" t="s">
        <v>478</v>
      </c>
      <c r="BH1329" s="2" t="s">
        <v>478</v>
      </c>
      <c r="BL1329" s="2" t="s">
        <v>478</v>
      </c>
      <c r="CH1329" s="2" t="s">
        <v>478</v>
      </c>
    </row>
    <row r="1330" spans="1:79" ht="12.75">
      <c r="A1330" s="2"/>
      <c r="B1330" s="3" t="s">
        <v>1418</v>
      </c>
      <c r="C1330" s="3" t="s">
        <v>1605</v>
      </c>
      <c r="D1330" s="3" t="s">
        <v>1620</v>
      </c>
      <c r="E1330" s="3" t="s">
        <v>1490</v>
      </c>
      <c r="F1330" s="2"/>
      <c r="G1330" s="2"/>
      <c r="H1330" s="2"/>
      <c r="I1330" s="2"/>
      <c r="J1330" s="2" t="s">
        <v>478</v>
      </c>
      <c r="K1330" s="2"/>
      <c r="L1330" s="2"/>
      <c r="M1330" s="2"/>
      <c r="N1330" s="2"/>
      <c r="O1330" s="2"/>
      <c r="P1330" s="2"/>
      <c r="Q1330" s="2"/>
      <c r="R1330" s="2"/>
      <c r="S1330" s="2" t="s">
        <v>478</v>
      </c>
      <c r="T1330" s="2" t="s">
        <v>483</v>
      </c>
      <c r="U1330" s="2"/>
      <c r="V1330"/>
      <c r="W1330"/>
      <c r="X1330" s="2"/>
      <c r="Y1330" s="2"/>
      <c r="Z1330" s="2"/>
      <c r="AA1330" s="2"/>
      <c r="AB1330" s="2"/>
      <c r="AC1330" s="2"/>
      <c r="AD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 t="s">
        <v>478</v>
      </c>
      <c r="AQ1330" s="2" t="s">
        <v>478</v>
      </c>
      <c r="AU1330" s="2" t="s">
        <v>478</v>
      </c>
      <c r="CA1330" s="2" t="s">
        <v>478</v>
      </c>
    </row>
    <row r="1331" spans="1:87" ht="12.75">
      <c r="A1331" s="2"/>
      <c r="B1331" s="3" t="s">
        <v>2494</v>
      </c>
      <c r="C1331" s="3" t="s">
        <v>1605</v>
      </c>
      <c r="D1331" s="3" t="s">
        <v>1620</v>
      </c>
      <c r="E1331" s="3" t="s">
        <v>1718</v>
      </c>
      <c r="F1331" s="2"/>
      <c r="G1331" s="2"/>
      <c r="H1331" s="2"/>
      <c r="I1331" s="2"/>
      <c r="J1331" s="2" t="s">
        <v>478</v>
      </c>
      <c r="K1331" s="2"/>
      <c r="L1331" s="2"/>
      <c r="M1331" s="2"/>
      <c r="N1331" s="2"/>
      <c r="O1331" s="2"/>
      <c r="P1331" s="2"/>
      <c r="Q1331" s="2"/>
      <c r="R1331" s="2"/>
      <c r="S1331" s="2"/>
      <c r="T1331" s="2" t="s">
        <v>480</v>
      </c>
      <c r="U1331" s="2"/>
      <c r="V1331"/>
      <c r="W1331"/>
      <c r="X1331" s="2"/>
      <c r="Y1331" s="2"/>
      <c r="Z1331" s="2"/>
      <c r="AA1331" s="2"/>
      <c r="AB1331" s="2"/>
      <c r="AC1331" s="2"/>
      <c r="AD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 t="s">
        <v>478</v>
      </c>
      <c r="AR1331" s="2" t="s">
        <v>478</v>
      </c>
      <c r="AY1331" s="2" t="s">
        <v>478</v>
      </c>
      <c r="BQ1331" s="2" t="s">
        <v>478</v>
      </c>
      <c r="CI1331" s="2" t="s">
        <v>478</v>
      </c>
    </row>
    <row r="1332" spans="1:43" ht="12.75">
      <c r="A1332" s="2"/>
      <c r="B1332" s="3" t="s">
        <v>836</v>
      </c>
      <c r="C1332" s="3" t="s">
        <v>1623</v>
      </c>
      <c r="D1332" s="3" t="s">
        <v>1998</v>
      </c>
      <c r="E1332" s="3" t="s">
        <v>902</v>
      </c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 t="s">
        <v>478</v>
      </c>
      <c r="Q1332" s="2"/>
      <c r="R1332" s="2"/>
      <c r="S1332" s="2"/>
      <c r="T1332" s="2" t="s">
        <v>480</v>
      </c>
      <c r="U1332" s="2"/>
      <c r="V1332"/>
      <c r="W1332"/>
      <c r="X1332" s="2"/>
      <c r="Y1332" s="2"/>
      <c r="Z1332" s="2"/>
      <c r="AA1332" s="2"/>
      <c r="AB1332" s="2"/>
      <c r="AC1332" s="2"/>
      <c r="AD1332" s="2"/>
      <c r="AE133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Q1332"/>
    </row>
    <row r="1333" spans="1:64" ht="12.75">
      <c r="A1333" s="2"/>
      <c r="B1333" s="3" t="s">
        <v>273</v>
      </c>
      <c r="C1333" s="3" t="s">
        <v>1605</v>
      </c>
      <c r="D1333" s="3" t="s">
        <v>1998</v>
      </c>
      <c r="E1333" s="3" t="s">
        <v>420</v>
      </c>
      <c r="F1333" s="2"/>
      <c r="G1333" s="2"/>
      <c r="H1333" s="2"/>
      <c r="I1333" s="2"/>
      <c r="J1333" s="2" t="s">
        <v>478</v>
      </c>
      <c r="K1333" s="2"/>
      <c r="L1333" s="2"/>
      <c r="M1333" s="2"/>
      <c r="N1333" s="2"/>
      <c r="O1333" s="2"/>
      <c r="P1333" s="2"/>
      <c r="Q1333" s="2"/>
      <c r="R1333" s="2"/>
      <c r="S1333" s="2"/>
      <c r="T1333" s="2" t="s">
        <v>480</v>
      </c>
      <c r="U1333" s="2"/>
      <c r="V1333"/>
      <c r="W1333"/>
      <c r="X1333" s="2"/>
      <c r="Y1333" s="2"/>
      <c r="Z1333" s="2"/>
      <c r="AA1333" s="2"/>
      <c r="AB1333" s="2"/>
      <c r="AC1333" s="2"/>
      <c r="AD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V1333" s="2" t="s">
        <v>478</v>
      </c>
      <c r="BF1333" s="2" t="s">
        <v>478</v>
      </c>
      <c r="BL1333" s="2" t="s">
        <v>478</v>
      </c>
    </row>
    <row r="1334" spans="1:64" ht="12.75">
      <c r="A1334" s="2"/>
      <c r="B1334" s="3" t="s">
        <v>273</v>
      </c>
      <c r="C1334" s="3" t="s">
        <v>1605</v>
      </c>
      <c r="D1334" s="3" t="s">
        <v>446</v>
      </c>
      <c r="E1334" s="3" t="s">
        <v>43</v>
      </c>
      <c r="F1334" s="2"/>
      <c r="G1334" s="2"/>
      <c r="H1334" s="2"/>
      <c r="I1334" s="2"/>
      <c r="J1334" s="2" t="s">
        <v>478</v>
      </c>
      <c r="K1334" s="2"/>
      <c r="L1334" s="2"/>
      <c r="M1334" s="2"/>
      <c r="N1334" s="2"/>
      <c r="O1334" s="2"/>
      <c r="P1334" s="2"/>
      <c r="Q1334" s="2"/>
      <c r="R1334" s="2"/>
      <c r="S1334" s="2"/>
      <c r="T1334" s="2" t="s">
        <v>480</v>
      </c>
      <c r="U1334" s="2"/>
      <c r="V1334"/>
      <c r="W1334"/>
      <c r="X1334" s="2"/>
      <c r="Y1334" s="2"/>
      <c r="Z1334" s="2"/>
      <c r="AA1334" s="2"/>
      <c r="AB1334" s="2"/>
      <c r="AC1334" s="2"/>
      <c r="AD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V1334" s="2" t="s">
        <v>478</v>
      </c>
      <c r="BF1334" s="2" t="s">
        <v>478</v>
      </c>
      <c r="BL1334" s="2" t="s">
        <v>478</v>
      </c>
    </row>
    <row r="1335" spans="1:75" ht="12.75">
      <c r="A1335" s="2"/>
      <c r="B1335" s="3" t="s">
        <v>2166</v>
      </c>
      <c r="C1335" s="3" t="s">
        <v>1605</v>
      </c>
      <c r="D1335" s="3" t="s">
        <v>1998</v>
      </c>
      <c r="E1335" s="3" t="s">
        <v>2389</v>
      </c>
      <c r="F1335" s="2"/>
      <c r="G1335" s="2"/>
      <c r="H1335" s="2"/>
      <c r="I1335" s="2"/>
      <c r="J1335" s="2" t="s">
        <v>478</v>
      </c>
      <c r="K1335" s="2"/>
      <c r="L1335" s="2"/>
      <c r="M1335" s="2"/>
      <c r="N1335" s="2"/>
      <c r="O1335" s="2"/>
      <c r="P1335" s="2"/>
      <c r="Q1335" s="2"/>
      <c r="R1335" s="2"/>
      <c r="S1335" s="2"/>
      <c r="T1335" s="2" t="s">
        <v>480</v>
      </c>
      <c r="U1335" s="2"/>
      <c r="V1335"/>
      <c r="W1335"/>
      <c r="X1335" s="2"/>
      <c r="Y1335" s="2"/>
      <c r="Z1335" s="2"/>
      <c r="AA1335" s="2"/>
      <c r="AB1335" s="2"/>
      <c r="AC1335" s="2"/>
      <c r="AD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X1335" s="2" t="s">
        <v>478</v>
      </c>
      <c r="BH1335" s="2" t="s">
        <v>478</v>
      </c>
      <c r="BI1335" s="2" t="s">
        <v>478</v>
      </c>
      <c r="BN1335" s="2" t="s">
        <v>478</v>
      </c>
      <c r="BW1335" s="2" t="s">
        <v>478</v>
      </c>
    </row>
    <row r="1336" spans="1:56" ht="12.75">
      <c r="A1336" s="2"/>
      <c r="B1336" s="3" t="s">
        <v>274</v>
      </c>
      <c r="C1336" s="3" t="s">
        <v>1605</v>
      </c>
      <c r="D1336" s="3" t="s">
        <v>1620</v>
      </c>
      <c r="E1336" s="3" t="s">
        <v>420</v>
      </c>
      <c r="F1336" s="2"/>
      <c r="G1336" s="2"/>
      <c r="H1336" s="2" t="s">
        <v>478</v>
      </c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 t="s">
        <v>480</v>
      </c>
      <c r="U1336" s="2"/>
      <c r="V1336"/>
      <c r="W1336"/>
      <c r="X1336" s="2"/>
      <c r="Y1336" s="2"/>
      <c r="Z1336" s="2"/>
      <c r="AA1336" s="2"/>
      <c r="AB1336" s="2"/>
      <c r="AC1336" s="2"/>
      <c r="AD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 t="s">
        <v>478</v>
      </c>
      <c r="AR1336" s="2" t="s">
        <v>478</v>
      </c>
      <c r="AW1336" s="2" t="s">
        <v>478</v>
      </c>
      <c r="AX1336" s="2" t="s">
        <v>478</v>
      </c>
      <c r="BD1336" s="2" t="s">
        <v>478</v>
      </c>
    </row>
    <row r="1337" spans="1:69" ht="12.75">
      <c r="A1337" s="2"/>
      <c r="B1337" s="3" t="s">
        <v>1775</v>
      </c>
      <c r="C1337" s="3" t="s">
        <v>1605</v>
      </c>
      <c r="D1337" s="3" t="s">
        <v>1998</v>
      </c>
      <c r="E1337" s="3" t="s">
        <v>1997</v>
      </c>
      <c r="F1337" s="2"/>
      <c r="G1337" s="2"/>
      <c r="H1337" s="2"/>
      <c r="I1337" s="2"/>
      <c r="J1337" s="2"/>
      <c r="K1337" s="2"/>
      <c r="L1337" s="2"/>
      <c r="M1337" s="2"/>
      <c r="N1337" s="2" t="s">
        <v>478</v>
      </c>
      <c r="O1337" s="2"/>
      <c r="P1337" s="2"/>
      <c r="Q1337" s="2"/>
      <c r="R1337" s="2"/>
      <c r="S1337" s="2"/>
      <c r="T1337" s="2" t="s">
        <v>480</v>
      </c>
      <c r="U1337" s="2"/>
      <c r="V1337"/>
      <c r="W1337"/>
      <c r="X1337" s="2"/>
      <c r="Y1337" s="2"/>
      <c r="Z1337" s="2"/>
      <c r="AA1337" s="2"/>
      <c r="AB1337" s="2"/>
      <c r="AC1337" s="2"/>
      <c r="AD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Q1337" s="2" t="s">
        <v>478</v>
      </c>
      <c r="AZ1337" s="2" t="s">
        <v>478</v>
      </c>
      <c r="BQ1337" s="2" t="s">
        <v>478</v>
      </c>
    </row>
    <row r="1338" spans="1:69" ht="12.75">
      <c r="A1338" s="2"/>
      <c r="B1338" s="3" t="s">
        <v>1775</v>
      </c>
      <c r="C1338" s="3" t="s">
        <v>1605</v>
      </c>
      <c r="D1338" s="3" t="s">
        <v>445</v>
      </c>
      <c r="E1338" s="3" t="s">
        <v>43</v>
      </c>
      <c r="F1338" s="2"/>
      <c r="G1338" s="2"/>
      <c r="H1338" s="2"/>
      <c r="I1338" s="2"/>
      <c r="J1338" s="2"/>
      <c r="K1338" s="2"/>
      <c r="L1338" s="2"/>
      <c r="M1338" s="2"/>
      <c r="N1338" s="2" t="s">
        <v>478</v>
      </c>
      <c r="O1338" s="2"/>
      <c r="P1338" s="2"/>
      <c r="Q1338" s="2"/>
      <c r="R1338" s="2"/>
      <c r="S1338" s="2"/>
      <c r="T1338" s="2" t="s">
        <v>480</v>
      </c>
      <c r="U1338" s="2"/>
      <c r="V1338"/>
      <c r="W1338"/>
      <c r="X1338" s="2"/>
      <c r="Y1338" s="2"/>
      <c r="Z1338" s="2"/>
      <c r="AA1338" s="2"/>
      <c r="AB1338" s="2"/>
      <c r="AC1338" s="2"/>
      <c r="AD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Q1338" s="2" t="s">
        <v>478</v>
      </c>
      <c r="AZ1338" s="2" t="s">
        <v>478</v>
      </c>
      <c r="BQ1338" s="2" t="s">
        <v>478</v>
      </c>
    </row>
    <row r="1339" spans="1:69" ht="12.75">
      <c r="A1339" s="2"/>
      <c r="B1339" s="3" t="s">
        <v>1775</v>
      </c>
      <c r="C1339" s="3" t="s">
        <v>1605</v>
      </c>
      <c r="D1339" s="3" t="s">
        <v>1998</v>
      </c>
      <c r="E1339" s="3" t="s">
        <v>1078</v>
      </c>
      <c r="F1339" s="2"/>
      <c r="G1339" s="2"/>
      <c r="H1339" s="2"/>
      <c r="I1339" s="2"/>
      <c r="J1339" s="2"/>
      <c r="K1339" s="2"/>
      <c r="L1339" s="2"/>
      <c r="M1339" s="2"/>
      <c r="N1339" s="2" t="s">
        <v>478</v>
      </c>
      <c r="O1339" s="2"/>
      <c r="P1339" s="2"/>
      <c r="Q1339" s="2"/>
      <c r="R1339" s="2"/>
      <c r="S1339" s="2"/>
      <c r="T1339" s="2" t="s">
        <v>480</v>
      </c>
      <c r="U1339" s="2"/>
      <c r="V1339"/>
      <c r="W1339"/>
      <c r="X1339" s="2"/>
      <c r="Y1339" s="2"/>
      <c r="Z1339" s="2"/>
      <c r="AA1339" s="2"/>
      <c r="AB1339" s="2"/>
      <c r="AC1339" s="2"/>
      <c r="AD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Q1339" s="2" t="s">
        <v>478</v>
      </c>
      <c r="AZ1339" s="2" t="s">
        <v>478</v>
      </c>
      <c r="BQ1339" s="2" t="s">
        <v>478</v>
      </c>
    </row>
    <row r="1340" spans="1:75" ht="12.75">
      <c r="A1340" s="2"/>
      <c r="B1340" s="3" t="s">
        <v>2167</v>
      </c>
      <c r="C1340" s="3" t="s">
        <v>1605</v>
      </c>
      <c r="D1340" s="3" t="s">
        <v>1999</v>
      </c>
      <c r="E1340" s="3" t="s">
        <v>2389</v>
      </c>
      <c r="F1340" s="2"/>
      <c r="G1340" s="2"/>
      <c r="H1340" s="2"/>
      <c r="I1340" s="2"/>
      <c r="J1340" s="2"/>
      <c r="K1340" s="2"/>
      <c r="L1340" s="2"/>
      <c r="M1340" s="2"/>
      <c r="N1340" s="2" t="s">
        <v>478</v>
      </c>
      <c r="O1340" s="2"/>
      <c r="P1340" s="2"/>
      <c r="Q1340" s="2"/>
      <c r="R1340" s="2"/>
      <c r="S1340" s="2"/>
      <c r="T1340" s="2" t="s">
        <v>480</v>
      </c>
      <c r="U1340" s="2"/>
      <c r="V1340"/>
      <c r="W1340"/>
      <c r="X1340" s="2"/>
      <c r="Y1340" s="2"/>
      <c r="Z1340" s="2"/>
      <c r="AA1340" s="2"/>
      <c r="AB1340" s="2"/>
      <c r="AC1340" s="2"/>
      <c r="AD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T1340" s="2" t="s">
        <v>478</v>
      </c>
      <c r="AV1340" s="2" t="s">
        <v>478</v>
      </c>
      <c r="BQ1340" s="2" t="s">
        <v>478</v>
      </c>
      <c r="BW1340" s="2" t="s">
        <v>478</v>
      </c>
    </row>
    <row r="1341" spans="1:72" ht="12.75">
      <c r="A1341" s="2"/>
      <c r="B1341" s="3" t="s">
        <v>275</v>
      </c>
      <c r="C1341" s="3" t="s">
        <v>1605</v>
      </c>
      <c r="D1341" s="3" t="s">
        <v>1998</v>
      </c>
      <c r="E1341" s="3" t="s">
        <v>420</v>
      </c>
      <c r="F1341" s="2" t="s">
        <v>478</v>
      </c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 t="s">
        <v>480</v>
      </c>
      <c r="U1341" s="2"/>
      <c r="V1341"/>
      <c r="W1341"/>
      <c r="X1341" s="2"/>
      <c r="Y1341" s="2"/>
      <c r="Z1341" s="2"/>
      <c r="AA1341" s="2"/>
      <c r="AB1341" s="2"/>
      <c r="AC1341" s="2"/>
      <c r="AD1341" s="2"/>
      <c r="AF1341" s="2"/>
      <c r="AG1341" s="2"/>
      <c r="AH1341" s="2"/>
      <c r="AI1341" s="2"/>
      <c r="AJ1341" s="2"/>
      <c r="AK1341" s="2" t="s">
        <v>478</v>
      </c>
      <c r="AL1341" s="2"/>
      <c r="AM1341" s="2"/>
      <c r="AN1341" s="2"/>
      <c r="AO1341" s="2"/>
      <c r="AZ1341" s="2" t="s">
        <v>478</v>
      </c>
      <c r="BA1341" s="2" t="s">
        <v>478</v>
      </c>
      <c r="BJ1341" s="2" t="s">
        <v>478</v>
      </c>
      <c r="BQ1341" s="2" t="s">
        <v>478</v>
      </c>
      <c r="BT1341" s="2" t="s">
        <v>478</v>
      </c>
    </row>
    <row r="1342" spans="1:86" ht="12.75">
      <c r="A1342" s="2"/>
      <c r="B1342" s="3" t="s">
        <v>555</v>
      </c>
      <c r="C1342" s="3" t="s">
        <v>1605</v>
      </c>
      <c r="D1342" s="3" t="s">
        <v>1998</v>
      </c>
      <c r="E1342" s="3" t="s">
        <v>627</v>
      </c>
      <c r="F1342" s="2" t="s">
        <v>478</v>
      </c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 t="s">
        <v>480</v>
      </c>
      <c r="U1342" s="2"/>
      <c r="V1342"/>
      <c r="W1342"/>
      <c r="X1342" s="2"/>
      <c r="Y1342" s="2"/>
      <c r="Z1342" s="2"/>
      <c r="AA1342" s="2"/>
      <c r="AB1342" s="2"/>
      <c r="AC1342" s="2"/>
      <c r="AD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Z1342" s="2" t="s">
        <v>478</v>
      </c>
      <c r="BJ1342" s="2" t="s">
        <v>478</v>
      </c>
      <c r="BT1342" s="2" t="s">
        <v>478</v>
      </c>
      <c r="CH1342" s="2" t="s">
        <v>478</v>
      </c>
    </row>
    <row r="1343" spans="1:69" ht="12.75">
      <c r="A1343" s="2"/>
      <c r="B1343" s="3" t="s">
        <v>1018</v>
      </c>
      <c r="C1343" s="3" t="s">
        <v>1605</v>
      </c>
      <c r="D1343" s="3" t="s">
        <v>1999</v>
      </c>
      <c r="E1343" s="3" t="s">
        <v>925</v>
      </c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 t="s">
        <v>478</v>
      </c>
      <c r="R1343" s="2"/>
      <c r="S1343" s="2"/>
      <c r="T1343" s="2" t="s">
        <v>480</v>
      </c>
      <c r="U1343" s="2"/>
      <c r="V1343"/>
      <c r="W1343"/>
      <c r="X1343" s="2"/>
      <c r="Y1343" s="2"/>
      <c r="Z1343" s="2"/>
      <c r="AA1343" s="2"/>
      <c r="AB1343" s="2"/>
      <c r="AC1343" s="2"/>
      <c r="AD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Y1343" s="2" t="s">
        <v>478</v>
      </c>
      <c r="BA1343" s="2" t="s">
        <v>478</v>
      </c>
      <c r="BF1343" s="2" t="s">
        <v>478</v>
      </c>
      <c r="BQ1343" s="2" t="s">
        <v>478</v>
      </c>
    </row>
    <row r="1344" spans="1:76" ht="12.75">
      <c r="A1344" s="2"/>
      <c r="B1344" s="3" t="s">
        <v>276</v>
      </c>
      <c r="C1344" s="3" t="s">
        <v>1605</v>
      </c>
      <c r="D1344" s="3" t="s">
        <v>1620</v>
      </c>
      <c r="E1344" s="3" t="s">
        <v>420</v>
      </c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 t="s">
        <v>478</v>
      </c>
      <c r="Q1344" s="2"/>
      <c r="R1344" s="2"/>
      <c r="S1344" s="2"/>
      <c r="T1344" s="2" t="s">
        <v>480</v>
      </c>
      <c r="U1344" s="2"/>
      <c r="V1344"/>
      <c r="W1344"/>
      <c r="X1344" s="2"/>
      <c r="Y1344" s="2"/>
      <c r="Z1344" s="2"/>
      <c r="AA1344" s="2"/>
      <c r="AB1344" s="2"/>
      <c r="AC1344" s="2"/>
      <c r="AD1344" s="2"/>
      <c r="AF1344" s="2"/>
      <c r="AG1344" s="2"/>
      <c r="AH1344" s="2" t="s">
        <v>478</v>
      </c>
      <c r="AI1344" s="2"/>
      <c r="AJ1344" s="2"/>
      <c r="AK1344" s="2"/>
      <c r="AL1344" s="2"/>
      <c r="AM1344" s="2"/>
      <c r="AN1344" s="2"/>
      <c r="AO1344" s="2"/>
      <c r="AP1344" s="2" t="s">
        <v>478</v>
      </c>
      <c r="AW1344" s="2" t="s">
        <v>478</v>
      </c>
      <c r="BA1344" s="2" t="s">
        <v>478</v>
      </c>
      <c r="BH1344" s="2" t="s">
        <v>478</v>
      </c>
      <c r="BX1344" s="2" t="s">
        <v>478</v>
      </c>
    </row>
    <row r="1345" spans="1:76" ht="12.75">
      <c r="A1345" s="2"/>
      <c r="B1345" s="3" t="s">
        <v>277</v>
      </c>
      <c r="C1345" s="3" t="s">
        <v>1605</v>
      </c>
      <c r="D1345" s="3" t="s">
        <v>1620</v>
      </c>
      <c r="E1345" s="3" t="s">
        <v>420</v>
      </c>
      <c r="F1345" s="2" t="s">
        <v>478</v>
      </c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 t="s">
        <v>480</v>
      </c>
      <c r="U1345" s="2"/>
      <c r="V1345"/>
      <c r="W1345"/>
      <c r="X1345" s="2"/>
      <c r="Y1345" s="2"/>
      <c r="Z1345" s="2"/>
      <c r="AA1345" s="2"/>
      <c r="AB1345" s="2"/>
      <c r="AC1345" s="2"/>
      <c r="AD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 t="s">
        <v>478</v>
      </c>
      <c r="AR1345" s="2" t="s">
        <v>478</v>
      </c>
      <c r="AY1345" s="2" t="s">
        <v>478</v>
      </c>
      <c r="BH1345" s="2" t="s">
        <v>478</v>
      </c>
      <c r="BX1345" s="2" t="s">
        <v>478</v>
      </c>
    </row>
    <row r="1346" spans="1:43" ht="12.75">
      <c r="A1346" s="2"/>
      <c r="B1346" s="3" t="s">
        <v>1359</v>
      </c>
      <c r="C1346" s="3" t="s">
        <v>1615</v>
      </c>
      <c r="D1346" s="3" t="s">
        <v>1999</v>
      </c>
      <c r="E1346" s="3" t="s">
        <v>1490</v>
      </c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 t="s">
        <v>478</v>
      </c>
      <c r="T1346" s="2"/>
      <c r="U1346" s="2"/>
      <c r="V1346"/>
      <c r="W1346"/>
      <c r="X1346" s="2"/>
      <c r="Y1346" s="2"/>
      <c r="Z1346" s="2"/>
      <c r="AA1346" s="2"/>
      <c r="AB1346" s="2"/>
      <c r="AC1346" s="2"/>
      <c r="AD1346" s="2"/>
      <c r="AE1346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Q1346"/>
    </row>
    <row r="1347" spans="1:71" ht="12.75">
      <c r="A1347" s="2"/>
      <c r="B1347" s="6" t="s">
        <v>2227</v>
      </c>
      <c r="C1347" s="6" t="s">
        <v>1605</v>
      </c>
      <c r="D1347" s="6" t="s">
        <v>1999</v>
      </c>
      <c r="E1347" s="6" t="s">
        <v>1026</v>
      </c>
      <c r="F1347" s="2"/>
      <c r="G1347" s="2"/>
      <c r="H1347" s="2"/>
      <c r="I1347" s="2"/>
      <c r="J1347" s="2"/>
      <c r="K1347" s="2"/>
      <c r="L1347" s="2"/>
      <c r="M1347" s="2"/>
      <c r="N1347" s="2" t="s">
        <v>478</v>
      </c>
      <c r="O1347" s="2"/>
      <c r="P1347" s="2"/>
      <c r="Q1347" s="2"/>
      <c r="R1347" s="2"/>
      <c r="S1347" s="2"/>
      <c r="T1347" s="2" t="s">
        <v>480</v>
      </c>
      <c r="U1347" s="2"/>
      <c r="X1347" s="2" t="s">
        <v>478</v>
      </c>
      <c r="Y1347" s="2"/>
      <c r="Z1347" s="2"/>
      <c r="AA1347" s="2" t="s">
        <v>478</v>
      </c>
      <c r="AB1347" s="2"/>
      <c r="AC1347" s="2"/>
      <c r="AD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Z1347" s="2" t="s">
        <v>478</v>
      </c>
      <c r="BC1347" s="2" t="s">
        <v>478</v>
      </c>
      <c r="BJ1347" s="2" t="s">
        <v>478</v>
      </c>
      <c r="BS1347" s="2" t="s">
        <v>478</v>
      </c>
    </row>
    <row r="1348" spans="1:60" ht="12.75">
      <c r="A1348" s="2"/>
      <c r="B1348" s="3" t="s">
        <v>1570</v>
      </c>
      <c r="C1348" s="3" t="s">
        <v>1605</v>
      </c>
      <c r="D1348" s="3" t="s">
        <v>1620</v>
      </c>
      <c r="E1348" s="3" t="s">
        <v>1595</v>
      </c>
      <c r="F1348" s="2"/>
      <c r="G1348" s="2"/>
      <c r="H1348" s="2"/>
      <c r="I1348" s="2"/>
      <c r="J1348" s="2"/>
      <c r="K1348" s="2"/>
      <c r="L1348" s="2"/>
      <c r="M1348" s="2"/>
      <c r="N1348" s="2" t="s">
        <v>478</v>
      </c>
      <c r="O1348" s="2"/>
      <c r="P1348" s="2"/>
      <c r="Q1348" s="2"/>
      <c r="R1348" s="2"/>
      <c r="S1348" s="2" t="s">
        <v>478</v>
      </c>
      <c r="T1348" s="2" t="s">
        <v>483</v>
      </c>
      <c r="U1348" s="2"/>
      <c r="V1348"/>
      <c r="W1348"/>
      <c r="X1348" s="2"/>
      <c r="Y1348" s="2"/>
      <c r="Z1348" s="2"/>
      <c r="AA1348" s="2"/>
      <c r="AB1348" s="2"/>
      <c r="AC1348" s="2"/>
      <c r="AD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 t="s">
        <v>478</v>
      </c>
      <c r="AQ1348" s="2" t="s">
        <v>478</v>
      </c>
      <c r="AY1348" s="2" t="s">
        <v>478</v>
      </c>
      <c r="BH1348" s="2" t="s">
        <v>478</v>
      </c>
    </row>
    <row r="1349" spans="1:79" ht="12.75">
      <c r="A1349" s="2"/>
      <c r="B1349" s="3" t="s">
        <v>713</v>
      </c>
      <c r="C1349" s="3" t="s">
        <v>1605</v>
      </c>
      <c r="D1349" s="3" t="s">
        <v>1998</v>
      </c>
      <c r="E1349" s="3" t="s">
        <v>769</v>
      </c>
      <c r="F1349" s="2"/>
      <c r="G1349" s="2"/>
      <c r="H1349" s="2"/>
      <c r="I1349" s="2"/>
      <c r="J1349" s="2"/>
      <c r="K1349" s="2"/>
      <c r="L1349" s="2"/>
      <c r="M1349" s="2"/>
      <c r="N1349" s="2" t="s">
        <v>478</v>
      </c>
      <c r="O1349" s="2"/>
      <c r="P1349" s="2"/>
      <c r="Q1349" s="2"/>
      <c r="R1349" s="2"/>
      <c r="S1349" s="2"/>
      <c r="T1349" s="2" t="s">
        <v>480</v>
      </c>
      <c r="U1349" s="2"/>
      <c r="V1349"/>
      <c r="W1349"/>
      <c r="X1349" s="2"/>
      <c r="Y1349" s="2"/>
      <c r="Z1349" s="2"/>
      <c r="AA1349" s="2"/>
      <c r="AB1349" s="2"/>
      <c r="AC1349" s="2"/>
      <c r="AD1349" s="2"/>
      <c r="AF1349" s="2"/>
      <c r="AG1349" s="2"/>
      <c r="AH1349" s="2"/>
      <c r="AI1349" s="2" t="s">
        <v>2465</v>
      </c>
      <c r="AJ1349" s="2"/>
      <c r="AK1349" s="2"/>
      <c r="AL1349" s="2"/>
      <c r="AM1349" s="2"/>
      <c r="AN1349" s="2"/>
      <c r="AO1349" s="2"/>
      <c r="AW1349" s="2" t="s">
        <v>478</v>
      </c>
      <c r="AY1349" s="2" t="s">
        <v>478</v>
      </c>
      <c r="BQ1349" s="2" t="s">
        <v>478</v>
      </c>
      <c r="BT1349" s="2" t="s">
        <v>478</v>
      </c>
      <c r="CA1349" s="2" t="s">
        <v>478</v>
      </c>
    </row>
    <row r="1350" spans="1:79" ht="12.75">
      <c r="A1350" s="2"/>
      <c r="B1350" s="3" t="s">
        <v>713</v>
      </c>
      <c r="C1350" s="3" t="s">
        <v>1605</v>
      </c>
      <c r="D1350" s="3" t="s">
        <v>445</v>
      </c>
      <c r="E1350" s="3" t="s">
        <v>769</v>
      </c>
      <c r="F1350" s="2"/>
      <c r="G1350" s="2"/>
      <c r="H1350" s="2"/>
      <c r="I1350" s="2"/>
      <c r="J1350" s="2"/>
      <c r="K1350" s="2"/>
      <c r="L1350" s="2"/>
      <c r="M1350" s="2"/>
      <c r="N1350" s="2" t="s">
        <v>478</v>
      </c>
      <c r="O1350" s="2"/>
      <c r="P1350" s="2"/>
      <c r="Q1350" s="2"/>
      <c r="R1350" s="2"/>
      <c r="S1350" s="2"/>
      <c r="T1350" s="2" t="s">
        <v>480</v>
      </c>
      <c r="U1350" s="2"/>
      <c r="V1350"/>
      <c r="W1350"/>
      <c r="X1350" s="2"/>
      <c r="Y1350" s="2"/>
      <c r="Z1350" s="2"/>
      <c r="AA1350" s="2"/>
      <c r="AB1350" s="2"/>
      <c r="AC1350" s="2"/>
      <c r="AD1350" s="2"/>
      <c r="AF1350" s="2"/>
      <c r="AG1350" s="2"/>
      <c r="AH1350" s="2"/>
      <c r="AI1350" s="2" t="s">
        <v>2465</v>
      </c>
      <c r="AJ1350" s="2"/>
      <c r="AK1350" s="2"/>
      <c r="AL1350" s="2"/>
      <c r="AM1350" s="2"/>
      <c r="AN1350" s="2"/>
      <c r="AO1350" s="2"/>
      <c r="AW1350" s="2" t="s">
        <v>478</v>
      </c>
      <c r="AY1350" s="2" t="s">
        <v>478</v>
      </c>
      <c r="BQ1350" s="2" t="s">
        <v>478</v>
      </c>
      <c r="BT1350" s="2" t="s">
        <v>478</v>
      </c>
      <c r="CA1350" s="2" t="s">
        <v>478</v>
      </c>
    </row>
    <row r="1351" spans="1:87" ht="12.75">
      <c r="A1351" s="2"/>
      <c r="B1351" s="3" t="s">
        <v>1438</v>
      </c>
      <c r="C1351" s="3" t="s">
        <v>1605</v>
      </c>
      <c r="D1351" s="3" t="s">
        <v>1998</v>
      </c>
      <c r="E1351" s="3" t="s">
        <v>1490</v>
      </c>
      <c r="F1351" s="2"/>
      <c r="G1351" s="2"/>
      <c r="H1351" s="2"/>
      <c r="I1351" s="2"/>
      <c r="J1351" s="2"/>
      <c r="K1351" s="2"/>
      <c r="L1351" s="2"/>
      <c r="M1351" s="2" t="s">
        <v>478</v>
      </c>
      <c r="N1351" s="2"/>
      <c r="O1351" s="2"/>
      <c r="P1351" s="2"/>
      <c r="Q1351" s="2"/>
      <c r="R1351" s="2"/>
      <c r="S1351" s="2" t="s">
        <v>478</v>
      </c>
      <c r="T1351" s="2" t="s">
        <v>483</v>
      </c>
      <c r="U1351" s="2"/>
      <c r="V1351"/>
      <c r="W1351"/>
      <c r="X1351" s="2"/>
      <c r="Y1351" s="2"/>
      <c r="Z1351" s="2"/>
      <c r="AA1351" s="2"/>
      <c r="AB1351" s="2"/>
      <c r="AC1351" s="2"/>
      <c r="AD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W1351" s="2" t="s">
        <v>478</v>
      </c>
      <c r="BA1351" s="2" t="s">
        <v>478</v>
      </c>
      <c r="BF1351" s="2" t="s">
        <v>478</v>
      </c>
      <c r="BQ1351" s="2" t="s">
        <v>478</v>
      </c>
      <c r="BX1351" s="2" t="s">
        <v>478</v>
      </c>
      <c r="CA1351" s="2" t="s">
        <v>478</v>
      </c>
      <c r="CI1351" s="2" t="s">
        <v>478</v>
      </c>
    </row>
    <row r="1352" spans="1:62" ht="12.75">
      <c r="A1352" s="2"/>
      <c r="B1352" s="3" t="s">
        <v>1776</v>
      </c>
      <c r="C1352" s="3" t="s">
        <v>1605</v>
      </c>
      <c r="D1352" s="3" t="s">
        <v>1999</v>
      </c>
      <c r="E1352" s="3" t="s">
        <v>1997</v>
      </c>
      <c r="F1352" s="2"/>
      <c r="G1352" s="2"/>
      <c r="H1352" s="2"/>
      <c r="I1352" s="2"/>
      <c r="J1352" s="2" t="s">
        <v>478</v>
      </c>
      <c r="K1352" s="2"/>
      <c r="L1352" s="2"/>
      <c r="M1352" s="2"/>
      <c r="N1352" s="2"/>
      <c r="O1352" s="2"/>
      <c r="P1352" s="2"/>
      <c r="Q1352" s="2"/>
      <c r="R1352" s="2"/>
      <c r="S1352" s="2"/>
      <c r="T1352" s="2" t="s">
        <v>480</v>
      </c>
      <c r="U1352" s="2"/>
      <c r="V1352"/>
      <c r="W1352"/>
      <c r="X1352" s="2"/>
      <c r="Y1352" s="2"/>
      <c r="Z1352" s="2"/>
      <c r="AA1352" s="2"/>
      <c r="AB1352" s="2"/>
      <c r="AC1352" s="2"/>
      <c r="AD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R1352" s="2" t="s">
        <v>478</v>
      </c>
      <c r="AZ1352" s="2" t="s">
        <v>478</v>
      </c>
      <c r="BH1352" s="2" t="s">
        <v>478</v>
      </c>
      <c r="BJ1352" s="2" t="s">
        <v>478</v>
      </c>
    </row>
    <row r="1353" spans="1:62" ht="12.75">
      <c r="A1353" s="2"/>
      <c r="B1353" s="3" t="s">
        <v>1776</v>
      </c>
      <c r="C1353" s="3" t="s">
        <v>1605</v>
      </c>
      <c r="D1353" s="3" t="s">
        <v>1999</v>
      </c>
      <c r="E1353" s="3" t="s">
        <v>1078</v>
      </c>
      <c r="F1353" s="2"/>
      <c r="G1353" s="2"/>
      <c r="H1353" s="2"/>
      <c r="I1353" s="2"/>
      <c r="J1353" s="2" t="s">
        <v>478</v>
      </c>
      <c r="K1353" s="2"/>
      <c r="L1353" s="2"/>
      <c r="M1353" s="2"/>
      <c r="N1353" s="2"/>
      <c r="O1353" s="2"/>
      <c r="P1353" s="2"/>
      <c r="Q1353" s="2"/>
      <c r="R1353" s="2"/>
      <c r="S1353" s="2"/>
      <c r="T1353" s="2" t="s">
        <v>480</v>
      </c>
      <c r="U1353" s="2"/>
      <c r="V1353"/>
      <c r="W1353"/>
      <c r="X1353" s="2"/>
      <c r="Y1353" s="2"/>
      <c r="Z1353" s="2"/>
      <c r="AA1353" s="2"/>
      <c r="AB1353" s="2"/>
      <c r="AC1353" s="2"/>
      <c r="AD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R1353" s="2" t="s">
        <v>478</v>
      </c>
      <c r="AZ1353" s="2" t="s">
        <v>478</v>
      </c>
      <c r="BH1353" s="2" t="s">
        <v>478</v>
      </c>
      <c r="BJ1353" s="2" t="s">
        <v>478</v>
      </c>
    </row>
    <row r="1354" spans="1:87" ht="12.75">
      <c r="A1354" s="2"/>
      <c r="B1354" s="3" t="s">
        <v>2168</v>
      </c>
      <c r="C1354" s="3" t="s">
        <v>1605</v>
      </c>
      <c r="D1354" s="3" t="s">
        <v>1999</v>
      </c>
      <c r="E1354" s="3" t="s">
        <v>2389</v>
      </c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 t="s">
        <v>478</v>
      </c>
      <c r="Q1354" s="2"/>
      <c r="R1354" s="2"/>
      <c r="S1354" s="2"/>
      <c r="T1354" s="2" t="s">
        <v>480</v>
      </c>
      <c r="U1354" s="2"/>
      <c r="V1354"/>
      <c r="W1354"/>
      <c r="X1354" s="2"/>
      <c r="Y1354" s="2"/>
      <c r="Z1354" s="2"/>
      <c r="AA1354" s="2"/>
      <c r="AB1354" s="2"/>
      <c r="AC1354" s="2"/>
      <c r="AD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T1354" s="2" t="s">
        <v>478</v>
      </c>
      <c r="AU1354" s="2" t="s">
        <v>478</v>
      </c>
      <c r="BH1354" s="2" t="s">
        <v>478</v>
      </c>
      <c r="CI1354" s="2" t="s">
        <v>478</v>
      </c>
    </row>
    <row r="1355" spans="1:43" ht="12.75">
      <c r="A1355" s="2"/>
      <c r="B1355" s="3" t="s">
        <v>837</v>
      </c>
      <c r="C1355" s="3" t="s">
        <v>1623</v>
      </c>
      <c r="D1355" s="3" t="s">
        <v>1620</v>
      </c>
      <c r="E1355" s="3" t="s">
        <v>902</v>
      </c>
      <c r="F1355" s="2"/>
      <c r="G1355" s="2"/>
      <c r="H1355" s="2"/>
      <c r="I1355" s="2" t="s">
        <v>478</v>
      </c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 t="s">
        <v>481</v>
      </c>
      <c r="U1355" s="2"/>
      <c r="V1355"/>
      <c r="W1355"/>
      <c r="X1355" s="2"/>
      <c r="Y1355" s="2"/>
      <c r="Z1355" s="2"/>
      <c r="AA1355" s="2"/>
      <c r="AB1355" s="2"/>
      <c r="AC1355" s="2"/>
      <c r="AD1355" s="2"/>
      <c r="AE1355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 t="s">
        <v>478</v>
      </c>
      <c r="AQ1355"/>
    </row>
    <row r="1356" spans="1:58" ht="12.75">
      <c r="A1356" s="2"/>
      <c r="B1356" s="3" t="s">
        <v>278</v>
      </c>
      <c r="C1356" s="3" t="s">
        <v>1605</v>
      </c>
      <c r="D1356" s="3" t="s">
        <v>1620</v>
      </c>
      <c r="E1356" s="3" t="s">
        <v>420</v>
      </c>
      <c r="F1356" s="2"/>
      <c r="G1356" s="2"/>
      <c r="H1356" s="2"/>
      <c r="I1356" s="2"/>
      <c r="J1356" s="2" t="s">
        <v>478</v>
      </c>
      <c r="K1356" s="2"/>
      <c r="L1356" s="2"/>
      <c r="M1356" s="2"/>
      <c r="N1356" s="2"/>
      <c r="O1356" s="2"/>
      <c r="P1356" s="2"/>
      <c r="Q1356" s="2"/>
      <c r="R1356" s="2"/>
      <c r="S1356" s="2"/>
      <c r="T1356" s="2" t="s">
        <v>480</v>
      </c>
      <c r="U1356" s="2"/>
      <c r="V1356"/>
      <c r="W1356"/>
      <c r="X1356" s="2"/>
      <c r="Y1356" s="2"/>
      <c r="Z1356" s="2"/>
      <c r="AA1356" s="2"/>
      <c r="AB1356" s="2"/>
      <c r="AC1356" s="2"/>
      <c r="AD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 t="s">
        <v>478</v>
      </c>
      <c r="AR1356" s="2" t="s">
        <v>478</v>
      </c>
      <c r="AV1356" s="2" t="s">
        <v>478</v>
      </c>
      <c r="BA1356" s="2" t="s">
        <v>478</v>
      </c>
      <c r="BF1356" s="2" t="s">
        <v>478</v>
      </c>
    </row>
    <row r="1357" spans="1:69" ht="12.75">
      <c r="A1357" s="2"/>
      <c r="B1357" s="3" t="s">
        <v>1777</v>
      </c>
      <c r="C1357" s="3" t="s">
        <v>1605</v>
      </c>
      <c r="D1357" s="3" t="s">
        <v>1998</v>
      </c>
      <c r="E1357" s="3" t="s">
        <v>1997</v>
      </c>
      <c r="F1357" s="2"/>
      <c r="G1357" s="2"/>
      <c r="H1357" s="2"/>
      <c r="I1357" s="2"/>
      <c r="J1357" s="2"/>
      <c r="K1357" s="2"/>
      <c r="L1357" s="2"/>
      <c r="M1357" s="2"/>
      <c r="N1357" s="2" t="s">
        <v>478</v>
      </c>
      <c r="O1357" s="2"/>
      <c r="P1357" s="2"/>
      <c r="Q1357" s="2"/>
      <c r="R1357" s="2"/>
      <c r="S1357" s="2"/>
      <c r="T1357" s="2" t="s">
        <v>480</v>
      </c>
      <c r="U1357" s="2"/>
      <c r="V1357"/>
      <c r="W1357"/>
      <c r="X1357" s="2"/>
      <c r="Y1357" s="2"/>
      <c r="Z1357" s="2"/>
      <c r="AA1357" s="2"/>
      <c r="AB1357" s="2"/>
      <c r="AC1357" s="2"/>
      <c r="AD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R1357" s="2" t="s">
        <v>478</v>
      </c>
      <c r="AW1357" s="2" t="s">
        <v>478</v>
      </c>
      <c r="BH1357" s="2" t="s">
        <v>478</v>
      </c>
      <c r="BQ1357" s="2" t="s">
        <v>478</v>
      </c>
    </row>
    <row r="1358" spans="1:69" ht="12.75">
      <c r="A1358" s="2"/>
      <c r="B1358" s="3" t="s">
        <v>1777</v>
      </c>
      <c r="C1358" s="3" t="s">
        <v>1605</v>
      </c>
      <c r="D1358" s="3" t="s">
        <v>1998</v>
      </c>
      <c r="E1358" s="3" t="s">
        <v>1078</v>
      </c>
      <c r="F1358" s="2"/>
      <c r="G1358" s="2"/>
      <c r="H1358" s="2"/>
      <c r="I1358" s="2"/>
      <c r="J1358" s="2"/>
      <c r="K1358" s="2"/>
      <c r="L1358" s="2"/>
      <c r="M1358" s="2"/>
      <c r="N1358" s="2" t="s">
        <v>478</v>
      </c>
      <c r="O1358" s="2"/>
      <c r="P1358" s="2"/>
      <c r="Q1358" s="2"/>
      <c r="R1358" s="2"/>
      <c r="S1358" s="2"/>
      <c r="T1358" s="2" t="s">
        <v>480</v>
      </c>
      <c r="U1358" s="2"/>
      <c r="V1358"/>
      <c r="W1358"/>
      <c r="X1358" s="2"/>
      <c r="Y1358" s="2"/>
      <c r="Z1358" s="2"/>
      <c r="AA1358" s="2"/>
      <c r="AB1358" s="2"/>
      <c r="AC1358" s="2"/>
      <c r="AD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R1358" s="2" t="s">
        <v>478</v>
      </c>
      <c r="AW1358" s="2" t="s">
        <v>478</v>
      </c>
      <c r="BH1358" s="2" t="s">
        <v>478</v>
      </c>
      <c r="BQ1358" s="2" t="s">
        <v>478</v>
      </c>
    </row>
    <row r="1359" spans="1:86" ht="12.75">
      <c r="A1359" s="2"/>
      <c r="B1359" s="3" t="s">
        <v>279</v>
      </c>
      <c r="C1359" s="3" t="s">
        <v>1605</v>
      </c>
      <c r="D1359" s="3" t="s">
        <v>1998</v>
      </c>
      <c r="E1359" s="3" t="s">
        <v>420</v>
      </c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 t="s">
        <v>478</v>
      </c>
      <c r="R1359" s="2"/>
      <c r="S1359" s="2"/>
      <c r="T1359" s="2" t="s">
        <v>480</v>
      </c>
      <c r="U1359" s="2"/>
      <c r="V1359"/>
      <c r="W1359"/>
      <c r="X1359" s="2"/>
      <c r="Y1359" s="2"/>
      <c r="Z1359" s="2"/>
      <c r="AA1359" s="2"/>
      <c r="AB1359" s="2"/>
      <c r="AC1359" s="2"/>
      <c r="AD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X1359" s="2" t="s">
        <v>478</v>
      </c>
      <c r="AZ1359" s="2" t="s">
        <v>478</v>
      </c>
      <c r="CG1359" s="2" t="s">
        <v>478</v>
      </c>
      <c r="CH1359" s="2" t="s">
        <v>478</v>
      </c>
    </row>
    <row r="1360" spans="1:83" ht="12.75">
      <c r="A1360" s="2"/>
      <c r="B1360" s="6" t="s">
        <v>1316</v>
      </c>
      <c r="C1360" s="6" t="s">
        <v>1605</v>
      </c>
      <c r="D1360" s="6" t="s">
        <v>1620</v>
      </c>
      <c r="E1360" s="6" t="s">
        <v>759</v>
      </c>
      <c r="F1360" s="7"/>
      <c r="G1360" s="7"/>
      <c r="H1360" s="7"/>
      <c r="I1360" s="7"/>
      <c r="J1360" s="7"/>
      <c r="K1360" s="7"/>
      <c r="L1360" s="7"/>
      <c r="M1360" s="7"/>
      <c r="N1360" s="7" t="s">
        <v>478</v>
      </c>
      <c r="O1360" s="7"/>
      <c r="P1360" s="7"/>
      <c r="Q1360" s="7"/>
      <c r="R1360" s="7"/>
      <c r="S1360" s="7" t="s">
        <v>478</v>
      </c>
      <c r="T1360" s="2" t="s">
        <v>483</v>
      </c>
      <c r="U1360" s="2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 t="s">
        <v>478</v>
      </c>
      <c r="AR1360" s="2" t="s">
        <v>478</v>
      </c>
      <c r="AX1360" s="2" t="s">
        <v>478</v>
      </c>
      <c r="BF1360" s="2" t="s">
        <v>478</v>
      </c>
      <c r="CE1360" s="2" t="s">
        <v>478</v>
      </c>
    </row>
    <row r="1361" spans="1:66" ht="12.75">
      <c r="A1361" s="2"/>
      <c r="B1361" s="6" t="s">
        <v>2228</v>
      </c>
      <c r="C1361" s="6" t="s">
        <v>1605</v>
      </c>
      <c r="D1361" s="6" t="s">
        <v>1620</v>
      </c>
      <c r="E1361" s="6" t="s">
        <v>1026</v>
      </c>
      <c r="F1361" s="2"/>
      <c r="G1361" s="2"/>
      <c r="H1361" s="2"/>
      <c r="I1361" s="2"/>
      <c r="J1361" s="2"/>
      <c r="K1361" s="2"/>
      <c r="L1361" s="2"/>
      <c r="M1361" s="2"/>
      <c r="N1361" s="2" t="s">
        <v>478</v>
      </c>
      <c r="O1361" s="2"/>
      <c r="P1361" s="2"/>
      <c r="Q1361" s="2"/>
      <c r="R1361" s="2"/>
      <c r="S1361" s="2"/>
      <c r="T1361" s="2" t="s">
        <v>480</v>
      </c>
      <c r="U1361" s="2"/>
      <c r="X1361" s="2" t="s">
        <v>478</v>
      </c>
      <c r="Y1361" s="2"/>
      <c r="Z1361" s="2"/>
      <c r="AA1361" s="2" t="s">
        <v>478</v>
      </c>
      <c r="AB1361" s="2"/>
      <c r="AC1361" s="2"/>
      <c r="AD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 t="s">
        <v>478</v>
      </c>
      <c r="AQ1361" s="2" t="s">
        <v>478</v>
      </c>
      <c r="AX1361" s="2" t="s">
        <v>478</v>
      </c>
      <c r="BN1361" s="2" t="s">
        <v>478</v>
      </c>
    </row>
    <row r="1362" spans="1:86" ht="12.75">
      <c r="A1362" s="2"/>
      <c r="B1362" s="3" t="s">
        <v>1558</v>
      </c>
      <c r="C1362" s="3" t="s">
        <v>1605</v>
      </c>
      <c r="D1362" s="3" t="s">
        <v>1998</v>
      </c>
      <c r="E1362" s="3" t="s">
        <v>1595</v>
      </c>
      <c r="F1362" s="2"/>
      <c r="G1362" s="2"/>
      <c r="H1362" s="2"/>
      <c r="I1362" s="2"/>
      <c r="J1362" s="2"/>
      <c r="K1362" s="2"/>
      <c r="L1362" s="2" t="s">
        <v>478</v>
      </c>
      <c r="M1362" s="2"/>
      <c r="N1362" s="2"/>
      <c r="O1362" s="2"/>
      <c r="P1362" s="2"/>
      <c r="Q1362" s="2"/>
      <c r="R1362" s="2"/>
      <c r="S1362" s="2" t="s">
        <v>478</v>
      </c>
      <c r="T1362" s="2" t="s">
        <v>483</v>
      </c>
      <c r="U1362" s="2"/>
      <c r="V1362"/>
      <c r="W1362"/>
      <c r="X1362" s="2"/>
      <c r="Y1362" s="2"/>
      <c r="Z1362" s="2"/>
      <c r="AA1362" s="2"/>
      <c r="AB1362" s="2"/>
      <c r="AC1362" s="2"/>
      <c r="AD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W1362" s="2" t="s">
        <v>478</v>
      </c>
      <c r="BA1362" s="2" t="s">
        <v>478</v>
      </c>
      <c r="BL1362" s="2" t="s">
        <v>478</v>
      </c>
      <c r="BT1362" s="2" t="s">
        <v>478</v>
      </c>
      <c r="BX1362" s="2" t="s">
        <v>478</v>
      </c>
      <c r="CH1362" s="2" t="s">
        <v>478</v>
      </c>
    </row>
    <row r="1363" spans="1:72" ht="12.75">
      <c r="A1363" s="2"/>
      <c r="B1363" s="3" t="s">
        <v>1559</v>
      </c>
      <c r="C1363" s="3" t="s">
        <v>1605</v>
      </c>
      <c r="D1363" s="3" t="s">
        <v>1071</v>
      </c>
      <c r="E1363" s="3" t="s">
        <v>1595</v>
      </c>
      <c r="F1363" s="2"/>
      <c r="G1363" s="2"/>
      <c r="H1363" s="2"/>
      <c r="I1363" s="2"/>
      <c r="J1363" s="2"/>
      <c r="K1363" s="2"/>
      <c r="L1363" s="2" t="s">
        <v>478</v>
      </c>
      <c r="M1363" s="2"/>
      <c r="N1363" s="2"/>
      <c r="O1363" s="2"/>
      <c r="P1363" s="2"/>
      <c r="Q1363" s="2"/>
      <c r="R1363" s="2"/>
      <c r="S1363" s="2" t="s">
        <v>478</v>
      </c>
      <c r="T1363" s="2" t="s">
        <v>483</v>
      </c>
      <c r="U1363" s="2"/>
      <c r="V1363"/>
      <c r="W1363"/>
      <c r="X1363" s="2"/>
      <c r="Y1363" s="2"/>
      <c r="Z1363" s="2"/>
      <c r="AA1363" s="2"/>
      <c r="AB1363" s="2"/>
      <c r="AC1363" s="2"/>
      <c r="AD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W1363" s="2" t="s">
        <v>478</v>
      </c>
      <c r="BA1363" s="2" t="s">
        <v>478</v>
      </c>
      <c r="BD1363" s="2" t="s">
        <v>478</v>
      </c>
      <c r="BH1363" s="2" t="s">
        <v>478</v>
      </c>
      <c r="BJ1363" s="2" t="s">
        <v>478</v>
      </c>
      <c r="BQ1363" s="2" t="s">
        <v>478</v>
      </c>
      <c r="BS1363" s="2" t="s">
        <v>478</v>
      </c>
      <c r="BT1363" s="2" t="s">
        <v>478</v>
      </c>
    </row>
    <row r="1364" spans="1:43" ht="12.75">
      <c r="A1364" s="2"/>
      <c r="B1364" s="3" t="s">
        <v>655</v>
      </c>
      <c r="C1364" s="3" t="s">
        <v>1695</v>
      </c>
      <c r="D1364" s="3" t="s">
        <v>1620</v>
      </c>
      <c r="E1364" s="3" t="s">
        <v>769</v>
      </c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/>
      <c r="W1364"/>
      <c r="X1364" s="2"/>
      <c r="Y1364" s="2"/>
      <c r="Z1364" s="2"/>
      <c r="AA1364" s="2"/>
      <c r="AB1364" s="2"/>
      <c r="AC1364" s="2"/>
      <c r="AD1364" s="2"/>
      <c r="AE1364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Q1364"/>
    </row>
    <row r="1365" spans="1:85" ht="12.75">
      <c r="A1365" s="2"/>
      <c r="B1365" s="3" t="s">
        <v>838</v>
      </c>
      <c r="C1365" s="3" t="s">
        <v>1605</v>
      </c>
      <c r="D1365" s="3" t="s">
        <v>1998</v>
      </c>
      <c r="E1365" s="3" t="s">
        <v>902</v>
      </c>
      <c r="F1365" s="2" t="s">
        <v>478</v>
      </c>
      <c r="G1365" s="2"/>
      <c r="H1365" s="2"/>
      <c r="I1365" s="2"/>
      <c r="J1365" s="2"/>
      <c r="K1365" s="2"/>
      <c r="L1365" s="2"/>
      <c r="M1365" s="2"/>
      <c r="N1365" s="2"/>
      <c r="O1365" s="2"/>
      <c r="P1365" s="2" t="s">
        <v>478</v>
      </c>
      <c r="Q1365" s="2"/>
      <c r="R1365" s="2"/>
      <c r="S1365" s="2"/>
      <c r="T1365" s="2" t="s">
        <v>480</v>
      </c>
      <c r="U1365" s="2"/>
      <c r="V1365"/>
      <c r="W1365"/>
      <c r="X1365" s="2"/>
      <c r="Y1365" s="2"/>
      <c r="Z1365" s="2"/>
      <c r="AA1365" s="2"/>
      <c r="AB1365" s="2"/>
      <c r="AC1365" s="2"/>
      <c r="AD1365" s="2"/>
      <c r="AF1365" s="2"/>
      <c r="AG1365" s="2"/>
      <c r="AH1365" s="2" t="s">
        <v>478</v>
      </c>
      <c r="AI1365" s="2"/>
      <c r="AJ1365" s="2"/>
      <c r="AK1365" s="2"/>
      <c r="AL1365" s="2"/>
      <c r="AM1365" s="2"/>
      <c r="AN1365" s="2"/>
      <c r="AO1365" s="2"/>
      <c r="AT1365" s="2" t="s">
        <v>478</v>
      </c>
      <c r="BX1365" s="2" t="s">
        <v>478</v>
      </c>
      <c r="CD1365" s="2" t="s">
        <v>478</v>
      </c>
      <c r="CG1365" s="2" t="s">
        <v>478</v>
      </c>
    </row>
    <row r="1366" spans="1:50" ht="12.75">
      <c r="A1366" s="2"/>
      <c r="B1366" s="3" t="s">
        <v>2169</v>
      </c>
      <c r="C1366" s="3" t="s">
        <v>1605</v>
      </c>
      <c r="D1366" s="3" t="s">
        <v>1998</v>
      </c>
      <c r="E1366" s="3" t="s">
        <v>2389</v>
      </c>
      <c r="F1366" s="2"/>
      <c r="G1366" s="2"/>
      <c r="H1366" s="2"/>
      <c r="I1366" s="2"/>
      <c r="J1366" s="2" t="s">
        <v>478</v>
      </c>
      <c r="K1366" s="2"/>
      <c r="L1366" s="2"/>
      <c r="M1366" s="2"/>
      <c r="N1366" s="2"/>
      <c r="O1366" s="2"/>
      <c r="P1366" s="2"/>
      <c r="Q1366" s="2"/>
      <c r="R1366" s="2"/>
      <c r="S1366" s="2"/>
      <c r="T1366" s="2" t="s">
        <v>480</v>
      </c>
      <c r="U1366" s="2"/>
      <c r="V1366"/>
      <c r="W1366"/>
      <c r="X1366" s="2"/>
      <c r="Y1366" s="2"/>
      <c r="Z1366" s="2"/>
      <c r="AA1366" s="2"/>
      <c r="AB1366" s="2"/>
      <c r="AC1366" s="2"/>
      <c r="AD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V1366" s="2" t="s">
        <v>478</v>
      </c>
      <c r="AX1366" s="2" t="s">
        <v>478</v>
      </c>
    </row>
    <row r="1367" spans="1:53" ht="12.75">
      <c r="A1367" s="2"/>
      <c r="B1367" s="3" t="s">
        <v>2495</v>
      </c>
      <c r="C1367" s="3" t="s">
        <v>1605</v>
      </c>
      <c r="D1367" s="3" t="s">
        <v>1999</v>
      </c>
      <c r="E1367" s="3" t="s">
        <v>1718</v>
      </c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 t="s">
        <v>478</v>
      </c>
      <c r="Q1367" s="2"/>
      <c r="R1367" s="2"/>
      <c r="S1367" s="2"/>
      <c r="T1367" s="2" t="s">
        <v>480</v>
      </c>
      <c r="U1367" s="2"/>
      <c r="V1367"/>
      <c r="W1367"/>
      <c r="X1367" s="2" t="s">
        <v>478</v>
      </c>
      <c r="Y1367" s="2"/>
      <c r="Z1367" s="2"/>
      <c r="AA1367" s="2"/>
      <c r="AB1367" s="2"/>
      <c r="AC1367" s="2"/>
      <c r="AD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Q1367" s="2" t="s">
        <v>478</v>
      </c>
      <c r="AT1367" s="2" t="s">
        <v>478</v>
      </c>
      <c r="BA1367" s="2" t="s">
        <v>478</v>
      </c>
    </row>
    <row r="1368" spans="1:79" ht="12.75">
      <c r="A1368" s="2"/>
      <c r="B1368" s="3" t="s">
        <v>1419</v>
      </c>
      <c r="C1368" s="3" t="s">
        <v>1605</v>
      </c>
      <c r="D1368" s="3" t="s">
        <v>1998</v>
      </c>
      <c r="E1368" s="3" t="s">
        <v>1490</v>
      </c>
      <c r="F1368" s="2"/>
      <c r="G1368" s="2"/>
      <c r="H1368" s="2"/>
      <c r="I1368" s="2"/>
      <c r="J1368" s="2" t="s">
        <v>478</v>
      </c>
      <c r="K1368" s="2"/>
      <c r="L1368" s="2"/>
      <c r="M1368" s="2"/>
      <c r="N1368" s="2"/>
      <c r="O1368" s="2"/>
      <c r="P1368" s="2"/>
      <c r="Q1368" s="2"/>
      <c r="R1368" s="2"/>
      <c r="S1368" s="2" t="s">
        <v>478</v>
      </c>
      <c r="T1368" s="2" t="s">
        <v>483</v>
      </c>
      <c r="U1368" s="2"/>
      <c r="V1368"/>
      <c r="W1368"/>
      <c r="X1368" s="2"/>
      <c r="Y1368" s="2"/>
      <c r="Z1368" s="2"/>
      <c r="AA1368" s="2"/>
      <c r="AB1368" s="2"/>
      <c r="AC1368" s="2"/>
      <c r="AD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W1368" s="2" t="s">
        <v>478</v>
      </c>
      <c r="AX1368" s="2" t="s">
        <v>478</v>
      </c>
      <c r="BD1368" s="2" t="s">
        <v>478</v>
      </c>
      <c r="BH1368" s="2" t="s">
        <v>478</v>
      </c>
      <c r="BJ1368" s="2" t="s">
        <v>478</v>
      </c>
      <c r="BT1368" s="2" t="s">
        <v>478</v>
      </c>
      <c r="CA1368" s="2" t="s">
        <v>478</v>
      </c>
    </row>
    <row r="1369" spans="1:86" ht="12.75">
      <c r="A1369" s="2"/>
      <c r="B1369" s="3" t="s">
        <v>714</v>
      </c>
      <c r="C1369" s="3" t="s">
        <v>1605</v>
      </c>
      <c r="D1369" s="3" t="s">
        <v>1998</v>
      </c>
      <c r="E1369" s="3" t="s">
        <v>769</v>
      </c>
      <c r="F1369" s="2"/>
      <c r="G1369" s="2"/>
      <c r="H1369" s="2"/>
      <c r="I1369" s="2"/>
      <c r="J1369" s="2"/>
      <c r="K1369" s="2"/>
      <c r="L1369" s="2"/>
      <c r="M1369" s="2"/>
      <c r="N1369" s="2" t="s">
        <v>478</v>
      </c>
      <c r="O1369" s="2"/>
      <c r="P1369" s="2"/>
      <c r="Q1369" s="2"/>
      <c r="R1369" s="2"/>
      <c r="S1369" s="2"/>
      <c r="T1369" s="2" t="s">
        <v>480</v>
      </c>
      <c r="U1369" s="2"/>
      <c r="V1369"/>
      <c r="W1369"/>
      <c r="X1369" s="2"/>
      <c r="Y1369" s="2"/>
      <c r="Z1369" s="2"/>
      <c r="AA1369" s="2"/>
      <c r="AB1369" s="2"/>
      <c r="AC1369" s="2"/>
      <c r="AD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W1369" s="2" t="s">
        <v>478</v>
      </c>
      <c r="BH1369" s="2" t="s">
        <v>478</v>
      </c>
      <c r="CA1369" s="2" t="s">
        <v>478</v>
      </c>
      <c r="CH1369" s="2" t="s">
        <v>478</v>
      </c>
    </row>
    <row r="1370" spans="1:72" ht="12.75">
      <c r="A1370" s="2"/>
      <c r="B1370" s="3" t="s">
        <v>841</v>
      </c>
      <c r="C1370" s="3" t="s">
        <v>1605</v>
      </c>
      <c r="D1370" s="3" t="s">
        <v>1999</v>
      </c>
      <c r="E1370" s="3" t="s">
        <v>902</v>
      </c>
      <c r="F1370" s="2"/>
      <c r="G1370" s="2"/>
      <c r="H1370" s="2"/>
      <c r="I1370" s="2"/>
      <c r="J1370" s="2"/>
      <c r="K1370" s="2" t="s">
        <v>478</v>
      </c>
      <c r="L1370" s="2"/>
      <c r="M1370" s="2"/>
      <c r="N1370" s="2"/>
      <c r="O1370" s="2"/>
      <c r="P1370" s="2"/>
      <c r="Q1370" s="2"/>
      <c r="R1370" s="2"/>
      <c r="S1370" s="2"/>
      <c r="T1370" s="2" t="s">
        <v>480</v>
      </c>
      <c r="U1370" s="2"/>
      <c r="V1370"/>
      <c r="W1370"/>
      <c r="X1370" s="2"/>
      <c r="Y1370" s="2"/>
      <c r="Z1370" s="2"/>
      <c r="AA1370" s="2"/>
      <c r="AB1370" s="2"/>
      <c r="AC1370" s="2"/>
      <c r="AD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U1370" s="2" t="s">
        <v>478</v>
      </c>
      <c r="AW1370" s="2" t="s">
        <v>478</v>
      </c>
      <c r="BQ1370" s="2" t="s">
        <v>478</v>
      </c>
      <c r="BT1370" s="2" t="s">
        <v>478</v>
      </c>
    </row>
    <row r="1371" spans="1:43" ht="12.75">
      <c r="A1371" s="2"/>
      <c r="B1371" s="3" t="s">
        <v>1245</v>
      </c>
      <c r="C1371" s="3" t="s">
        <v>1630</v>
      </c>
      <c r="D1371" s="3" t="s">
        <v>1620</v>
      </c>
      <c r="E1371" s="3" t="s">
        <v>1490</v>
      </c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 t="s">
        <v>478</v>
      </c>
      <c r="T1371" s="2"/>
      <c r="U1371" s="2"/>
      <c r="V1371" s="2" t="s">
        <v>478</v>
      </c>
      <c r="W1371" s="2" t="s">
        <v>478</v>
      </c>
      <c r="X1371" s="2"/>
      <c r="Y1371" s="2"/>
      <c r="Z1371" s="2"/>
      <c r="AA1371" s="2"/>
      <c r="AB1371" s="2"/>
      <c r="AC1371" s="2"/>
      <c r="AD1371" s="2"/>
      <c r="AE1371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Q1371"/>
    </row>
    <row r="1372" spans="1:43" ht="12.75">
      <c r="A1372" s="2"/>
      <c r="B1372" s="3" t="s">
        <v>1396</v>
      </c>
      <c r="C1372" s="3" t="s">
        <v>1603</v>
      </c>
      <c r="D1372" s="3" t="s">
        <v>1999</v>
      </c>
      <c r="E1372" s="3" t="s">
        <v>1490</v>
      </c>
      <c r="F1372" s="2"/>
      <c r="G1372" s="2"/>
      <c r="H1372" s="2"/>
      <c r="I1372" s="2"/>
      <c r="J1372" s="2"/>
      <c r="K1372" s="2"/>
      <c r="L1372" s="2"/>
      <c r="M1372" s="2" t="s">
        <v>478</v>
      </c>
      <c r="N1372" s="2"/>
      <c r="O1372" s="2"/>
      <c r="P1372" s="2"/>
      <c r="Q1372" s="2"/>
      <c r="R1372" s="2"/>
      <c r="S1372" s="2" t="s">
        <v>478</v>
      </c>
      <c r="T1372" s="2" t="s">
        <v>483</v>
      </c>
      <c r="U1372" s="2">
        <v>20</v>
      </c>
      <c r="V1372" s="2" t="s">
        <v>478</v>
      </c>
      <c r="W1372"/>
      <c r="X1372" s="2"/>
      <c r="Y1372" s="2"/>
      <c r="Z1372" s="2"/>
      <c r="AA1372" s="2"/>
      <c r="AB1372" s="2"/>
      <c r="AC1372" s="2"/>
      <c r="AD1372" s="2"/>
      <c r="AE137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Q1372"/>
    </row>
    <row r="1373" spans="1:43" ht="12.75">
      <c r="A1373" s="2"/>
      <c r="B1373" s="3" t="s">
        <v>1259</v>
      </c>
      <c r="C1373" s="3" t="s">
        <v>1695</v>
      </c>
      <c r="D1373" s="3" t="s">
        <v>1620</v>
      </c>
      <c r="E1373" s="3" t="s">
        <v>1490</v>
      </c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 t="s">
        <v>478</v>
      </c>
      <c r="T1373" s="2"/>
      <c r="U1373" s="2"/>
      <c r="V1373"/>
      <c r="W1373"/>
      <c r="X1373" s="2"/>
      <c r="Y1373" s="2"/>
      <c r="Z1373" s="2"/>
      <c r="AA1373" s="2"/>
      <c r="AB1373" s="2"/>
      <c r="AC1373" s="2"/>
      <c r="AD1373" s="2"/>
      <c r="AE1373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Q1373"/>
    </row>
    <row r="1374" spans="1:43" ht="12.75">
      <c r="A1374" s="2"/>
      <c r="B1374" s="3" t="s">
        <v>1260</v>
      </c>
      <c r="C1374" s="3" t="s">
        <v>1695</v>
      </c>
      <c r="D1374" s="3" t="s">
        <v>1999</v>
      </c>
      <c r="E1374" s="3" t="s">
        <v>1490</v>
      </c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 t="s">
        <v>478</v>
      </c>
      <c r="T1374" s="2"/>
      <c r="U1374" s="2"/>
      <c r="V1374"/>
      <c r="W1374"/>
      <c r="X1374" s="2"/>
      <c r="Y1374" s="2"/>
      <c r="Z1374" s="2"/>
      <c r="AA1374" s="2"/>
      <c r="AB1374" s="2"/>
      <c r="AC1374" s="2"/>
      <c r="AD1374" s="2"/>
      <c r="AE1374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Q1374"/>
    </row>
    <row r="1375" spans="1:43" ht="12.75">
      <c r="A1375" s="2"/>
      <c r="B1375" s="3" t="s">
        <v>1591</v>
      </c>
      <c r="C1375" s="3" t="s">
        <v>1623</v>
      </c>
      <c r="D1375" s="3" t="s">
        <v>1999</v>
      </c>
      <c r="E1375" s="3" t="s">
        <v>1595</v>
      </c>
      <c r="F1375" s="2"/>
      <c r="G1375" s="2"/>
      <c r="H1375" s="2"/>
      <c r="I1375" s="2"/>
      <c r="J1375" s="2"/>
      <c r="K1375" s="2"/>
      <c r="L1375" s="2"/>
      <c r="M1375" s="2" t="s">
        <v>478</v>
      </c>
      <c r="N1375" s="2"/>
      <c r="O1375" s="2"/>
      <c r="P1375" s="2"/>
      <c r="Q1375" s="2"/>
      <c r="R1375" s="2"/>
      <c r="S1375" s="2" t="s">
        <v>478</v>
      </c>
      <c r="T1375" s="2" t="s">
        <v>483</v>
      </c>
      <c r="U1375" s="2"/>
      <c r="V1375"/>
      <c r="W1375"/>
      <c r="X1375" s="2"/>
      <c r="Y1375" s="2"/>
      <c r="Z1375" s="2"/>
      <c r="AA1375" s="2"/>
      <c r="AB1375" s="2"/>
      <c r="AC1375" s="2"/>
      <c r="AD1375" s="2"/>
      <c r="AE1375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 t="s">
        <v>478</v>
      </c>
      <c r="AQ1375"/>
    </row>
    <row r="1376" spans="1:43" ht="12.75">
      <c r="A1376" s="2"/>
      <c r="B1376" s="3" t="s">
        <v>1362</v>
      </c>
      <c r="C1376" s="3" t="s">
        <v>77</v>
      </c>
      <c r="D1376" s="3" t="s">
        <v>1620</v>
      </c>
      <c r="E1376" s="3" t="s">
        <v>1490</v>
      </c>
      <c r="F1376" s="2"/>
      <c r="G1376" s="2"/>
      <c r="H1376" s="2"/>
      <c r="I1376" s="2"/>
      <c r="J1376" s="2"/>
      <c r="K1376" s="2"/>
      <c r="L1376" s="2"/>
      <c r="M1376" s="2" t="s">
        <v>478</v>
      </c>
      <c r="N1376" s="2"/>
      <c r="O1376" s="2"/>
      <c r="P1376" s="2"/>
      <c r="Q1376" s="2"/>
      <c r="R1376" s="2"/>
      <c r="S1376" s="2" t="s">
        <v>478</v>
      </c>
      <c r="T1376" s="2" t="s">
        <v>483</v>
      </c>
      <c r="U1376" s="2"/>
      <c r="V1376"/>
      <c r="W1376"/>
      <c r="X1376" s="2"/>
      <c r="Y1376" s="2"/>
      <c r="Z1376" s="2"/>
      <c r="AA1376" s="2"/>
      <c r="AB1376" s="2"/>
      <c r="AC1376" s="2"/>
      <c r="AD1376" s="2"/>
      <c r="AE1376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 t="s">
        <v>478</v>
      </c>
      <c r="AQ1376"/>
    </row>
    <row r="1377" spans="1:43" ht="12.75">
      <c r="A1377" s="2"/>
      <c r="B1377" s="3" t="s">
        <v>1483</v>
      </c>
      <c r="C1377" s="3" t="s">
        <v>1623</v>
      </c>
      <c r="D1377" s="3" t="s">
        <v>1620</v>
      </c>
      <c r="E1377" s="3" t="s">
        <v>1490</v>
      </c>
      <c r="F1377" s="2"/>
      <c r="G1377" s="2"/>
      <c r="H1377" s="2"/>
      <c r="I1377" s="2"/>
      <c r="J1377" s="2"/>
      <c r="K1377" s="2"/>
      <c r="L1377" s="2"/>
      <c r="M1377" s="2" t="s">
        <v>478</v>
      </c>
      <c r="N1377" s="2"/>
      <c r="O1377" s="2"/>
      <c r="P1377" s="2"/>
      <c r="Q1377" s="2"/>
      <c r="R1377" s="2"/>
      <c r="S1377" s="2" t="s">
        <v>478</v>
      </c>
      <c r="T1377" s="2" t="s">
        <v>483</v>
      </c>
      <c r="U1377" s="2"/>
      <c r="V1377"/>
      <c r="W1377"/>
      <c r="X1377" s="2"/>
      <c r="Y1377" s="2"/>
      <c r="Z1377" s="2"/>
      <c r="AA1377" s="2"/>
      <c r="AB1377" s="2"/>
      <c r="AC1377" s="2"/>
      <c r="AD1377" s="2"/>
      <c r="AE1377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 t="s">
        <v>478</v>
      </c>
      <c r="AQ1377"/>
    </row>
    <row r="1378" spans="1:43" ht="12.75">
      <c r="A1378" s="2"/>
      <c r="B1378" s="3" t="s">
        <v>1484</v>
      </c>
      <c r="C1378" s="3" t="s">
        <v>1623</v>
      </c>
      <c r="D1378" s="3" t="s">
        <v>1620</v>
      </c>
      <c r="E1378" s="3" t="s">
        <v>1490</v>
      </c>
      <c r="F1378" s="2"/>
      <c r="G1378" s="2"/>
      <c r="H1378" s="2"/>
      <c r="I1378" s="2"/>
      <c r="J1378" s="2"/>
      <c r="K1378" s="2"/>
      <c r="L1378" s="2"/>
      <c r="M1378" s="2" t="s">
        <v>478</v>
      </c>
      <c r="N1378" s="2"/>
      <c r="O1378" s="2"/>
      <c r="P1378" s="2"/>
      <c r="Q1378" s="2"/>
      <c r="R1378" s="2"/>
      <c r="S1378" s="2" t="s">
        <v>478</v>
      </c>
      <c r="T1378" s="2" t="s">
        <v>483</v>
      </c>
      <c r="U1378" s="2"/>
      <c r="V1378"/>
      <c r="W1378"/>
      <c r="X1378" s="2"/>
      <c r="Y1378" s="2"/>
      <c r="Z1378" s="2"/>
      <c r="AA1378" s="2"/>
      <c r="AB1378" s="2"/>
      <c r="AC1378" s="2"/>
      <c r="AD1378" s="2"/>
      <c r="AE1378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 t="s">
        <v>478</v>
      </c>
      <c r="AQ1378"/>
    </row>
    <row r="1379" spans="1:43" ht="12.75">
      <c r="A1379" s="2"/>
      <c r="B1379" s="3" t="s">
        <v>1485</v>
      </c>
      <c r="C1379" s="3" t="s">
        <v>1623</v>
      </c>
      <c r="D1379" s="3" t="s">
        <v>1998</v>
      </c>
      <c r="E1379" s="3" t="s">
        <v>1490</v>
      </c>
      <c r="F1379" s="2"/>
      <c r="G1379" s="2"/>
      <c r="H1379" s="2"/>
      <c r="I1379" s="2"/>
      <c r="J1379" s="2"/>
      <c r="K1379" s="2"/>
      <c r="L1379" s="2"/>
      <c r="M1379" s="2" t="s">
        <v>478</v>
      </c>
      <c r="N1379" s="2"/>
      <c r="O1379" s="2"/>
      <c r="P1379" s="2"/>
      <c r="Q1379" s="2"/>
      <c r="R1379" s="2"/>
      <c r="S1379" s="2" t="s">
        <v>478</v>
      </c>
      <c r="T1379" s="2" t="s">
        <v>483</v>
      </c>
      <c r="U1379" s="2"/>
      <c r="V1379"/>
      <c r="W1379"/>
      <c r="X1379" s="2"/>
      <c r="Y1379" s="2"/>
      <c r="Z1379" s="2"/>
      <c r="AA1379" s="2"/>
      <c r="AB1379" s="2"/>
      <c r="AC1379" s="2"/>
      <c r="AD1379" s="2"/>
      <c r="AE1379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 t="s">
        <v>478</v>
      </c>
      <c r="AQ1379"/>
    </row>
    <row r="1380" spans="1:46" ht="12.75">
      <c r="A1380" s="2"/>
      <c r="B1380" s="3" t="s">
        <v>2170</v>
      </c>
      <c r="C1380" s="3" t="s">
        <v>1605</v>
      </c>
      <c r="D1380" s="3" t="s">
        <v>1620</v>
      </c>
      <c r="E1380" s="3" t="s">
        <v>2389</v>
      </c>
      <c r="F1380" s="2"/>
      <c r="G1380" s="2"/>
      <c r="H1380" s="2"/>
      <c r="I1380" s="2"/>
      <c r="J1380" s="2"/>
      <c r="K1380" s="2"/>
      <c r="L1380" s="2"/>
      <c r="M1380" s="2"/>
      <c r="N1380" s="2" t="s">
        <v>478</v>
      </c>
      <c r="O1380" s="2"/>
      <c r="P1380" s="2"/>
      <c r="Q1380" s="2"/>
      <c r="R1380" s="2"/>
      <c r="S1380" s="2"/>
      <c r="T1380" s="2" t="s">
        <v>480</v>
      </c>
      <c r="U1380" s="2"/>
      <c r="V1380"/>
      <c r="W1380"/>
      <c r="X1380" s="2" t="s">
        <v>478</v>
      </c>
      <c r="Y1380" s="2"/>
      <c r="Z1380" s="2"/>
      <c r="AA1380" s="2"/>
      <c r="AB1380" s="2"/>
      <c r="AC1380" s="2"/>
      <c r="AD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 t="s">
        <v>478</v>
      </c>
      <c r="AT1380" s="2" t="s">
        <v>478</v>
      </c>
    </row>
    <row r="1381" spans="1:86" ht="12.75">
      <c r="A1381" s="2"/>
      <c r="B1381" s="3" t="s">
        <v>556</v>
      </c>
      <c r="C1381" s="3" t="s">
        <v>1605</v>
      </c>
      <c r="D1381" s="3" t="s">
        <v>1998</v>
      </c>
      <c r="E1381" s="3" t="s">
        <v>627</v>
      </c>
      <c r="F1381" s="2"/>
      <c r="G1381" s="2"/>
      <c r="H1381" s="2"/>
      <c r="I1381" s="2" t="s">
        <v>478</v>
      </c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 t="s">
        <v>481</v>
      </c>
      <c r="U1381" s="2"/>
      <c r="V1381"/>
      <c r="W1381"/>
      <c r="X1381" s="2"/>
      <c r="Y1381" s="2"/>
      <c r="Z1381" s="2"/>
      <c r="AA1381" s="2"/>
      <c r="AB1381" s="2"/>
      <c r="AC1381" s="2"/>
      <c r="AD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Z1381" s="2" t="s">
        <v>478</v>
      </c>
      <c r="BA1381" s="2" t="s">
        <v>478</v>
      </c>
      <c r="BJ1381" s="2" t="s">
        <v>478</v>
      </c>
      <c r="BN1381" s="2" t="s">
        <v>478</v>
      </c>
      <c r="CH1381" s="2" t="s">
        <v>478</v>
      </c>
    </row>
    <row r="1382" spans="1:72" ht="12.75">
      <c r="A1382" s="2"/>
      <c r="B1382" s="3" t="s">
        <v>557</v>
      </c>
      <c r="C1382" s="3" t="s">
        <v>1605</v>
      </c>
      <c r="D1382" s="3" t="s">
        <v>1620</v>
      </c>
      <c r="E1382" s="3" t="s">
        <v>627</v>
      </c>
      <c r="F1382" s="2" t="s">
        <v>478</v>
      </c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 t="s">
        <v>480</v>
      </c>
      <c r="U1382" s="2"/>
      <c r="V1382"/>
      <c r="W1382"/>
      <c r="X1382" s="2"/>
      <c r="Y1382" s="2"/>
      <c r="Z1382" s="2"/>
      <c r="AA1382" s="2"/>
      <c r="AB1382" s="2"/>
      <c r="AC1382" s="2"/>
      <c r="AD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 t="s">
        <v>478</v>
      </c>
      <c r="AZ1382" s="2" t="s">
        <v>478</v>
      </c>
      <c r="BF1382" s="2" t="s">
        <v>478</v>
      </c>
      <c r="BQ1382" s="2" t="s">
        <v>478</v>
      </c>
      <c r="BT1382" s="2" t="s">
        <v>478</v>
      </c>
    </row>
    <row r="1383" spans="1:69" ht="12.75">
      <c r="A1383" s="2"/>
      <c r="B1383" s="3" t="s">
        <v>1771</v>
      </c>
      <c r="C1383" s="3" t="s">
        <v>1605</v>
      </c>
      <c r="D1383" s="3" t="s">
        <v>1998</v>
      </c>
      <c r="E1383" s="3" t="s">
        <v>1997</v>
      </c>
      <c r="F1383" s="2"/>
      <c r="G1383" s="2"/>
      <c r="H1383" s="2"/>
      <c r="I1383" s="2"/>
      <c r="J1383" s="2" t="s">
        <v>478</v>
      </c>
      <c r="K1383" s="2"/>
      <c r="L1383" s="2"/>
      <c r="M1383" s="2"/>
      <c r="N1383" s="2"/>
      <c r="O1383" s="2"/>
      <c r="P1383" s="2"/>
      <c r="Q1383" s="2"/>
      <c r="R1383" s="2"/>
      <c r="S1383" s="2"/>
      <c r="T1383" s="2" t="s">
        <v>480</v>
      </c>
      <c r="U1383" s="2"/>
      <c r="V1383"/>
      <c r="W1383"/>
      <c r="X1383" s="2"/>
      <c r="Y1383" s="2"/>
      <c r="Z1383" s="2"/>
      <c r="AA1383" s="2"/>
      <c r="AB1383" s="2"/>
      <c r="AC1383" s="2"/>
      <c r="AD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R1383" s="2" t="s">
        <v>478</v>
      </c>
      <c r="AZ1383" s="2" t="s">
        <v>478</v>
      </c>
      <c r="BJ1383" s="2" t="s">
        <v>478</v>
      </c>
      <c r="BQ1383" s="2" t="s">
        <v>478</v>
      </c>
    </row>
    <row r="1384" spans="1:69" ht="12.75">
      <c r="A1384" s="2"/>
      <c r="B1384" s="3" t="s">
        <v>1771</v>
      </c>
      <c r="C1384" s="3" t="s">
        <v>1605</v>
      </c>
      <c r="D1384" s="3" t="s">
        <v>1998</v>
      </c>
      <c r="E1384" s="3" t="s">
        <v>1078</v>
      </c>
      <c r="F1384" s="2"/>
      <c r="G1384" s="2"/>
      <c r="H1384" s="2"/>
      <c r="I1384" s="2"/>
      <c r="J1384" s="2" t="s">
        <v>478</v>
      </c>
      <c r="K1384" s="2"/>
      <c r="L1384" s="2"/>
      <c r="M1384" s="2"/>
      <c r="N1384" s="2"/>
      <c r="O1384" s="2"/>
      <c r="P1384" s="2"/>
      <c r="Q1384" s="2"/>
      <c r="R1384" s="2"/>
      <c r="S1384" s="2"/>
      <c r="T1384" s="2" t="s">
        <v>480</v>
      </c>
      <c r="U1384" s="2"/>
      <c r="V1384"/>
      <c r="W1384"/>
      <c r="X1384" s="2"/>
      <c r="Y1384" s="2"/>
      <c r="Z1384" s="2"/>
      <c r="AA1384" s="2"/>
      <c r="AB1384" s="2"/>
      <c r="AC1384" s="2"/>
      <c r="AD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R1384" s="2" t="s">
        <v>478</v>
      </c>
      <c r="AZ1384" s="2" t="s">
        <v>478</v>
      </c>
      <c r="BJ1384" s="2" t="s">
        <v>478</v>
      </c>
      <c r="BQ1384" s="2" t="s">
        <v>478</v>
      </c>
    </row>
    <row r="1385" spans="1:64" ht="12.75">
      <c r="A1385" s="2"/>
      <c r="B1385" s="3" t="s">
        <v>2171</v>
      </c>
      <c r="C1385" s="3" t="s">
        <v>1605</v>
      </c>
      <c r="D1385" s="3" t="s">
        <v>1998</v>
      </c>
      <c r="E1385" s="3" t="s">
        <v>2389</v>
      </c>
      <c r="F1385" s="2"/>
      <c r="G1385" s="2"/>
      <c r="H1385" s="2"/>
      <c r="I1385" s="2"/>
      <c r="J1385" s="2" t="s">
        <v>478</v>
      </c>
      <c r="K1385" s="2"/>
      <c r="L1385" s="2"/>
      <c r="M1385" s="2"/>
      <c r="N1385" s="2"/>
      <c r="O1385" s="2"/>
      <c r="P1385" s="2"/>
      <c r="Q1385" s="2"/>
      <c r="R1385" s="2"/>
      <c r="S1385" s="2"/>
      <c r="T1385" s="2" t="s">
        <v>480</v>
      </c>
      <c r="U1385" s="2"/>
      <c r="V1385"/>
      <c r="W1385"/>
      <c r="X1385" s="2"/>
      <c r="Y1385" s="2"/>
      <c r="Z1385" s="2"/>
      <c r="AA1385" s="2"/>
      <c r="AB1385" s="2"/>
      <c r="AC1385" s="2"/>
      <c r="AD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X1385" s="2" t="s">
        <v>478</v>
      </c>
      <c r="BF1385" s="2" t="s">
        <v>478</v>
      </c>
      <c r="BL1385" s="2" t="s">
        <v>478</v>
      </c>
    </row>
    <row r="1386" spans="1:85" ht="12.75">
      <c r="A1386" s="2"/>
      <c r="B1386" s="6" t="s">
        <v>186</v>
      </c>
      <c r="C1386" s="6" t="s">
        <v>1605</v>
      </c>
      <c r="D1386" s="6" t="s">
        <v>1071</v>
      </c>
      <c r="E1386" s="6" t="s">
        <v>759</v>
      </c>
      <c r="F1386" s="7"/>
      <c r="G1386" s="7"/>
      <c r="H1386" s="7" t="s">
        <v>478</v>
      </c>
      <c r="I1386" s="7"/>
      <c r="J1386" s="7"/>
      <c r="K1386" s="7"/>
      <c r="L1386" s="7" t="s">
        <v>478</v>
      </c>
      <c r="M1386" s="7"/>
      <c r="N1386" s="7"/>
      <c r="O1386" s="7"/>
      <c r="P1386" s="7"/>
      <c r="Q1386" s="7"/>
      <c r="R1386" s="7"/>
      <c r="S1386" s="7" t="s">
        <v>478</v>
      </c>
      <c r="T1386" s="2" t="s">
        <v>483</v>
      </c>
      <c r="U1386" s="2"/>
      <c r="V1386" s="7"/>
      <c r="W1386" s="7"/>
      <c r="X1386" s="7"/>
      <c r="Y1386" s="7"/>
      <c r="Z1386" s="7"/>
      <c r="AA1386" s="7"/>
      <c r="AB1386" s="7"/>
      <c r="AC1386" s="7" t="s">
        <v>478</v>
      </c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U1386" s="2" t="s">
        <v>478</v>
      </c>
      <c r="BH1386" s="2" t="s">
        <v>478</v>
      </c>
      <c r="BQ1386" s="2" t="s">
        <v>478</v>
      </c>
      <c r="CG1386" s="2" t="s">
        <v>478</v>
      </c>
    </row>
    <row r="1387" spans="1:85" ht="12.75">
      <c r="A1387" s="2"/>
      <c r="B1387" s="6" t="s">
        <v>187</v>
      </c>
      <c r="C1387" s="6" t="s">
        <v>1605</v>
      </c>
      <c r="D1387" s="6" t="s">
        <v>1071</v>
      </c>
      <c r="E1387" s="6" t="s">
        <v>759</v>
      </c>
      <c r="F1387" s="7"/>
      <c r="G1387" s="7"/>
      <c r="H1387" s="7" t="s">
        <v>478</v>
      </c>
      <c r="I1387" s="7"/>
      <c r="J1387" s="7"/>
      <c r="K1387" s="7"/>
      <c r="L1387" s="7" t="s">
        <v>478</v>
      </c>
      <c r="M1387" s="7"/>
      <c r="N1387" s="7"/>
      <c r="O1387" s="7"/>
      <c r="P1387" s="7"/>
      <c r="Q1387" s="7"/>
      <c r="R1387" s="7"/>
      <c r="S1387" s="7" t="s">
        <v>478</v>
      </c>
      <c r="T1387" s="2" t="s">
        <v>483</v>
      </c>
      <c r="U1387" s="2"/>
      <c r="V1387" s="7"/>
      <c r="W1387" s="7"/>
      <c r="X1387" s="7"/>
      <c r="Y1387" s="7"/>
      <c r="Z1387" s="7"/>
      <c r="AA1387" s="7"/>
      <c r="AB1387" s="7"/>
      <c r="AC1387" s="7" t="s">
        <v>478</v>
      </c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U1387" s="2" t="s">
        <v>478</v>
      </c>
      <c r="BH1387" s="2" t="s">
        <v>478</v>
      </c>
      <c r="BQ1387" s="2" t="s">
        <v>478</v>
      </c>
      <c r="CG1387" s="2" t="s">
        <v>478</v>
      </c>
    </row>
    <row r="1388" spans="1:43" ht="12.75">
      <c r="A1388" s="2"/>
      <c r="B1388" s="3" t="s">
        <v>736</v>
      </c>
      <c r="C1388" s="3" t="s">
        <v>1623</v>
      </c>
      <c r="D1388" s="3" t="s">
        <v>1620</v>
      </c>
      <c r="E1388" s="3" t="s">
        <v>769</v>
      </c>
      <c r="F1388" s="2"/>
      <c r="G1388" s="2"/>
      <c r="H1388" s="2" t="s">
        <v>478</v>
      </c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 t="s">
        <v>480</v>
      </c>
      <c r="U1388" s="2"/>
      <c r="V1388"/>
      <c r="W1388"/>
      <c r="X1388" s="2"/>
      <c r="Y1388" s="2"/>
      <c r="Z1388" s="2"/>
      <c r="AA1388" s="2"/>
      <c r="AB1388" s="2"/>
      <c r="AC1388" s="2"/>
      <c r="AD1388" s="2"/>
      <c r="AE1388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 t="s">
        <v>478</v>
      </c>
      <c r="AQ1388"/>
    </row>
    <row r="1389" spans="1:43" ht="12.75">
      <c r="A1389" s="2"/>
      <c r="B1389" s="3" t="s">
        <v>558</v>
      </c>
      <c r="C1389" s="3" t="s">
        <v>1623</v>
      </c>
      <c r="D1389" s="3" t="s">
        <v>1998</v>
      </c>
      <c r="E1389" s="3" t="s">
        <v>627</v>
      </c>
      <c r="F1389" s="2"/>
      <c r="G1389" s="2"/>
      <c r="H1389" s="2" t="s">
        <v>478</v>
      </c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 t="s">
        <v>480</v>
      </c>
      <c r="U1389" s="2"/>
      <c r="V1389"/>
      <c r="W1389"/>
      <c r="X1389" s="2"/>
      <c r="Y1389" s="2"/>
      <c r="Z1389" s="2"/>
      <c r="AA1389" s="2"/>
      <c r="AB1389" s="2"/>
      <c r="AC1389" s="2"/>
      <c r="AD1389" s="2"/>
      <c r="AE1389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 t="s">
        <v>478</v>
      </c>
      <c r="AQ1389"/>
    </row>
    <row r="1390" spans="1:43" ht="12.75">
      <c r="A1390" s="2"/>
      <c r="B1390" s="3" t="s">
        <v>558</v>
      </c>
      <c r="C1390" s="3" t="s">
        <v>1623</v>
      </c>
      <c r="D1390" s="3" t="s">
        <v>446</v>
      </c>
      <c r="E1390" s="3" t="s">
        <v>43</v>
      </c>
      <c r="F1390" s="2"/>
      <c r="G1390" s="2"/>
      <c r="H1390" s="2" t="s">
        <v>478</v>
      </c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 t="s">
        <v>480</v>
      </c>
      <c r="U1390" s="2"/>
      <c r="V1390"/>
      <c r="W1390"/>
      <c r="X1390" s="2"/>
      <c r="Y1390" s="2"/>
      <c r="Z1390" s="2"/>
      <c r="AA1390" s="2"/>
      <c r="AB1390" s="2"/>
      <c r="AC1390" s="2"/>
      <c r="AD1390" s="2"/>
      <c r="AE1390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 t="s">
        <v>478</v>
      </c>
      <c r="AQ1390"/>
    </row>
    <row r="1391" spans="1:86" ht="12.75">
      <c r="A1391" s="2"/>
      <c r="B1391" s="3" t="s">
        <v>1778</v>
      </c>
      <c r="C1391" s="3" t="s">
        <v>1605</v>
      </c>
      <c r="D1391" s="3" t="s">
        <v>1999</v>
      </c>
      <c r="E1391" s="3" t="s">
        <v>1997</v>
      </c>
      <c r="F1391" s="2"/>
      <c r="G1391" s="2"/>
      <c r="H1391" s="2"/>
      <c r="I1391" s="2"/>
      <c r="J1391" s="2"/>
      <c r="K1391" s="2"/>
      <c r="L1391" s="2"/>
      <c r="M1391" s="2"/>
      <c r="N1391" s="2" t="s">
        <v>478</v>
      </c>
      <c r="O1391" s="2"/>
      <c r="P1391" s="2"/>
      <c r="Q1391" s="2"/>
      <c r="R1391" s="2"/>
      <c r="S1391" s="2"/>
      <c r="T1391" s="2" t="s">
        <v>480</v>
      </c>
      <c r="U1391" s="2"/>
      <c r="V1391"/>
      <c r="W1391"/>
      <c r="X1391" s="2"/>
      <c r="Y1391" s="2"/>
      <c r="Z1391" s="2"/>
      <c r="AA1391" s="2"/>
      <c r="AB1391" s="2"/>
      <c r="AC1391" s="2"/>
      <c r="AD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Q1391" s="2" t="s">
        <v>478</v>
      </c>
      <c r="AZ1391" s="2" t="s">
        <v>478</v>
      </c>
      <c r="CH1391" s="2" t="s">
        <v>478</v>
      </c>
    </row>
    <row r="1392" spans="1:86" ht="12.75">
      <c r="A1392" s="2"/>
      <c r="B1392" s="3" t="s">
        <v>1778</v>
      </c>
      <c r="C1392" s="3" t="s">
        <v>1605</v>
      </c>
      <c r="D1392" s="3" t="s">
        <v>1999</v>
      </c>
      <c r="E1392" s="3" t="s">
        <v>1078</v>
      </c>
      <c r="F1392" s="2"/>
      <c r="G1392" s="2"/>
      <c r="H1392" s="2"/>
      <c r="I1392" s="2"/>
      <c r="J1392" s="2"/>
      <c r="K1392" s="2"/>
      <c r="L1392" s="2"/>
      <c r="M1392" s="2"/>
      <c r="N1392" s="2" t="s">
        <v>478</v>
      </c>
      <c r="O1392" s="2"/>
      <c r="P1392" s="2"/>
      <c r="Q1392" s="2"/>
      <c r="R1392" s="2"/>
      <c r="S1392" s="2"/>
      <c r="T1392" s="2" t="s">
        <v>480</v>
      </c>
      <c r="U1392" s="2"/>
      <c r="V1392"/>
      <c r="W1392"/>
      <c r="X1392" s="2"/>
      <c r="Y1392" s="2"/>
      <c r="Z1392" s="2"/>
      <c r="AA1392" s="2"/>
      <c r="AB1392" s="2"/>
      <c r="AC1392" s="2"/>
      <c r="AD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Q1392" s="2" t="s">
        <v>478</v>
      </c>
      <c r="AZ1392" s="2" t="s">
        <v>478</v>
      </c>
      <c r="CH1392" s="2" t="s">
        <v>478</v>
      </c>
    </row>
    <row r="1393" spans="1:43" ht="12.75">
      <c r="A1393" s="2"/>
      <c r="B1393" s="3" t="s">
        <v>1111</v>
      </c>
      <c r="C1393" s="3" t="s">
        <v>1630</v>
      </c>
      <c r="D1393" s="3" t="s">
        <v>1998</v>
      </c>
      <c r="E1393" s="3" t="s">
        <v>1098</v>
      </c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 t="s">
        <v>478</v>
      </c>
      <c r="W1393" s="2" t="s">
        <v>478</v>
      </c>
      <c r="X1393" s="2"/>
      <c r="Y1393" s="2"/>
      <c r="Z1393" s="2"/>
      <c r="AA1393" s="2"/>
      <c r="AB1393" s="2"/>
      <c r="AC1393" s="2"/>
      <c r="AD1393" s="2"/>
      <c r="AE1393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Q1393"/>
    </row>
    <row r="1394" spans="1:79" ht="12.75">
      <c r="A1394" s="2"/>
      <c r="B1394" s="3" t="s">
        <v>559</v>
      </c>
      <c r="C1394" s="3" t="s">
        <v>1605</v>
      </c>
      <c r="D1394" s="3" t="s">
        <v>1998</v>
      </c>
      <c r="E1394" s="3" t="s">
        <v>627</v>
      </c>
      <c r="F1394" s="2"/>
      <c r="G1394" s="2"/>
      <c r="H1394" s="2"/>
      <c r="I1394" s="2"/>
      <c r="J1394" s="2" t="s">
        <v>478</v>
      </c>
      <c r="K1394" s="2"/>
      <c r="L1394" s="2"/>
      <c r="M1394" s="2"/>
      <c r="N1394" s="2"/>
      <c r="O1394" s="2"/>
      <c r="P1394" s="2"/>
      <c r="Q1394" s="2"/>
      <c r="R1394" s="2"/>
      <c r="S1394" s="2"/>
      <c r="T1394" s="2" t="s">
        <v>480</v>
      </c>
      <c r="U1394" s="2"/>
      <c r="V1394"/>
      <c r="W1394"/>
      <c r="X1394" s="2"/>
      <c r="Y1394" s="2"/>
      <c r="Z1394" s="2"/>
      <c r="AA1394" s="2"/>
      <c r="AB1394" s="2"/>
      <c r="AC1394" s="2"/>
      <c r="AD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W1394" s="2" t="s">
        <v>478</v>
      </c>
      <c r="BN1394" s="2" t="s">
        <v>478</v>
      </c>
      <c r="BQ1394" s="2" t="s">
        <v>478</v>
      </c>
      <c r="BT1394" s="2" t="s">
        <v>478</v>
      </c>
      <c r="CA1394" s="2" t="s">
        <v>478</v>
      </c>
    </row>
    <row r="1395" spans="1:72" ht="12.75">
      <c r="A1395" s="2"/>
      <c r="B1395" s="3" t="s">
        <v>1019</v>
      </c>
      <c r="C1395" s="3" t="s">
        <v>1605</v>
      </c>
      <c r="D1395" s="3" t="s">
        <v>1071</v>
      </c>
      <c r="E1395" s="3" t="s">
        <v>925</v>
      </c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 t="s">
        <v>478</v>
      </c>
      <c r="R1395" s="2"/>
      <c r="S1395" s="2"/>
      <c r="T1395" s="2" t="s">
        <v>480</v>
      </c>
      <c r="U1395" s="2"/>
      <c r="V1395"/>
      <c r="W1395"/>
      <c r="X1395" s="2" t="s">
        <v>478</v>
      </c>
      <c r="Y1395" s="2"/>
      <c r="Z1395" s="2"/>
      <c r="AA1395" s="2"/>
      <c r="AB1395" s="2"/>
      <c r="AC1395" s="2"/>
      <c r="AD1395" s="2"/>
      <c r="AF1395" s="2"/>
      <c r="AG1395" s="2"/>
      <c r="AH1395" s="2"/>
      <c r="AI1395" s="2"/>
      <c r="AJ1395" s="2"/>
      <c r="AK1395" s="2"/>
      <c r="AL1395" s="2" t="s">
        <v>478</v>
      </c>
      <c r="AM1395" s="2"/>
      <c r="AN1395" s="2"/>
      <c r="AO1395" s="2"/>
      <c r="AW1395" s="2" t="s">
        <v>478</v>
      </c>
      <c r="BD1395" s="2" t="s">
        <v>478</v>
      </c>
      <c r="BN1395" s="2" t="s">
        <v>478</v>
      </c>
      <c r="BQ1395" s="2" t="s">
        <v>478</v>
      </c>
      <c r="BT1395" s="2" t="s">
        <v>478</v>
      </c>
    </row>
    <row r="1396" spans="1:55" ht="12.75">
      <c r="A1396" s="2"/>
      <c r="B1396" s="3" t="s">
        <v>1004</v>
      </c>
      <c r="C1396" s="3" t="s">
        <v>1605</v>
      </c>
      <c r="D1396" s="3" t="s">
        <v>1620</v>
      </c>
      <c r="E1396" s="3" t="s">
        <v>925</v>
      </c>
      <c r="F1396" s="2"/>
      <c r="G1396" s="2"/>
      <c r="H1396" s="2"/>
      <c r="I1396" s="2"/>
      <c r="J1396" s="2"/>
      <c r="K1396" s="2"/>
      <c r="L1396" s="2"/>
      <c r="M1396" s="2"/>
      <c r="N1396" s="2" t="s">
        <v>478</v>
      </c>
      <c r="O1396" s="2"/>
      <c r="P1396" s="2"/>
      <c r="Q1396" s="2"/>
      <c r="R1396" s="2"/>
      <c r="S1396" s="2"/>
      <c r="T1396" s="2" t="s">
        <v>480</v>
      </c>
      <c r="U1396" s="2"/>
      <c r="V1396"/>
      <c r="W1396"/>
      <c r="X1396" s="2" t="s">
        <v>478</v>
      </c>
      <c r="Y1396" s="2"/>
      <c r="Z1396" s="2"/>
      <c r="AA1396" s="2"/>
      <c r="AB1396" s="2"/>
      <c r="AC1396" s="2"/>
      <c r="AD1396" s="2"/>
      <c r="AF1396" s="2"/>
      <c r="AG1396" s="2"/>
      <c r="AH1396" s="2"/>
      <c r="AI1396" s="2"/>
      <c r="AJ1396" s="2"/>
      <c r="AK1396" s="2"/>
      <c r="AL1396" s="2" t="s">
        <v>478</v>
      </c>
      <c r="AM1396" s="2"/>
      <c r="AN1396" s="2"/>
      <c r="AO1396" s="2"/>
      <c r="AP1396" s="2" t="s">
        <v>478</v>
      </c>
      <c r="AR1396" s="2" t="s">
        <v>478</v>
      </c>
      <c r="AV1396" s="2" t="s">
        <v>478</v>
      </c>
      <c r="AY1396" s="2" t="s">
        <v>478</v>
      </c>
      <c r="BC1396" s="2" t="s">
        <v>478</v>
      </c>
    </row>
    <row r="1397" spans="1:86" ht="12.75">
      <c r="A1397" s="2"/>
      <c r="B1397" s="3" t="s">
        <v>1454</v>
      </c>
      <c r="C1397" s="3" t="s">
        <v>1605</v>
      </c>
      <c r="D1397" s="3" t="s">
        <v>1071</v>
      </c>
      <c r="E1397" s="3" t="s">
        <v>1595</v>
      </c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 t="s">
        <v>478</v>
      </c>
      <c r="Q1397" s="2"/>
      <c r="R1397" s="2"/>
      <c r="S1397" s="2" t="s">
        <v>478</v>
      </c>
      <c r="T1397" s="2" t="s">
        <v>483</v>
      </c>
      <c r="U1397" s="2"/>
      <c r="V1397"/>
      <c r="W1397"/>
      <c r="X1397" s="2"/>
      <c r="Y1397" s="2"/>
      <c r="Z1397" s="2"/>
      <c r="AA1397" s="2"/>
      <c r="AB1397" s="2"/>
      <c r="AC1397" s="2"/>
      <c r="AD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T1397" s="2" t="s">
        <v>478</v>
      </c>
      <c r="AV1397" s="2" t="s">
        <v>478</v>
      </c>
      <c r="BK1397" s="2" t="s">
        <v>478</v>
      </c>
      <c r="BX1397" s="2" t="s">
        <v>478</v>
      </c>
      <c r="CA1397" s="2" t="s">
        <v>478</v>
      </c>
      <c r="CH1397" s="2" t="s">
        <v>478</v>
      </c>
    </row>
    <row r="1398" spans="1:64" ht="12.75">
      <c r="A1398" s="2"/>
      <c r="B1398" s="3" t="s">
        <v>125</v>
      </c>
      <c r="C1398" s="3" t="s">
        <v>1605</v>
      </c>
      <c r="D1398" s="3" t="s">
        <v>1998</v>
      </c>
      <c r="E1398" s="3" t="s">
        <v>1490</v>
      </c>
      <c r="F1398" s="2"/>
      <c r="G1398" s="2"/>
      <c r="H1398" s="2"/>
      <c r="I1398" s="2"/>
      <c r="J1398" s="2" t="s">
        <v>478</v>
      </c>
      <c r="K1398" s="2"/>
      <c r="L1398" s="2"/>
      <c r="M1398" s="2"/>
      <c r="N1398" s="2"/>
      <c r="O1398" s="2"/>
      <c r="P1398" s="2" t="s">
        <v>478</v>
      </c>
      <c r="Q1398" s="2"/>
      <c r="R1398" s="2"/>
      <c r="S1398" s="2" t="s">
        <v>478</v>
      </c>
      <c r="T1398" s="2" t="s">
        <v>483</v>
      </c>
      <c r="U1398" s="2"/>
      <c r="V1398"/>
      <c r="W1398"/>
      <c r="X1398" s="2"/>
      <c r="Y1398" s="2"/>
      <c r="Z1398" s="2"/>
      <c r="AA1398" s="2"/>
      <c r="AB1398" s="2"/>
      <c r="AC1398" s="2"/>
      <c r="AD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T1398" s="2" t="s">
        <v>478</v>
      </c>
      <c r="AV1398" s="2" t="s">
        <v>478</v>
      </c>
      <c r="BF1398" s="2" t="s">
        <v>478</v>
      </c>
      <c r="BK1398" s="2" t="s">
        <v>478</v>
      </c>
      <c r="BL1398" s="2" t="s">
        <v>478</v>
      </c>
    </row>
    <row r="1399" spans="1:64" ht="12.75">
      <c r="A1399" s="2"/>
      <c r="B1399" s="3" t="s">
        <v>124</v>
      </c>
      <c r="C1399" s="3" t="s">
        <v>1605</v>
      </c>
      <c r="D1399" s="3" t="s">
        <v>1998</v>
      </c>
      <c r="E1399" s="3" t="s">
        <v>1490</v>
      </c>
      <c r="F1399" s="2"/>
      <c r="G1399" s="2"/>
      <c r="H1399" s="2"/>
      <c r="I1399" s="2"/>
      <c r="J1399" s="2" t="s">
        <v>478</v>
      </c>
      <c r="K1399" s="2"/>
      <c r="L1399" s="2"/>
      <c r="M1399" s="2"/>
      <c r="N1399" s="2"/>
      <c r="O1399" s="2"/>
      <c r="P1399" s="2" t="s">
        <v>478</v>
      </c>
      <c r="Q1399" s="2"/>
      <c r="R1399" s="2"/>
      <c r="S1399" s="2" t="s">
        <v>478</v>
      </c>
      <c r="T1399" s="2" t="s">
        <v>483</v>
      </c>
      <c r="U1399" s="2"/>
      <c r="V1399"/>
      <c r="W1399"/>
      <c r="X1399" s="2"/>
      <c r="Y1399" s="2"/>
      <c r="Z1399" s="2"/>
      <c r="AA1399" s="2"/>
      <c r="AB1399" s="2"/>
      <c r="AC1399" s="2"/>
      <c r="AD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T1399" s="2" t="s">
        <v>478</v>
      </c>
      <c r="AV1399" s="2" t="s">
        <v>478</v>
      </c>
      <c r="BF1399" s="2" t="s">
        <v>478</v>
      </c>
      <c r="BK1399" s="2" t="s">
        <v>478</v>
      </c>
      <c r="BL1399" s="2" t="s">
        <v>478</v>
      </c>
    </row>
    <row r="1400" spans="1:43" ht="12.75">
      <c r="A1400" s="2"/>
      <c r="B1400" s="3" t="s">
        <v>560</v>
      </c>
      <c r="C1400" s="3" t="s">
        <v>1695</v>
      </c>
      <c r="D1400" s="3" t="s">
        <v>1620</v>
      </c>
      <c r="E1400" s="3" t="s">
        <v>627</v>
      </c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/>
      <c r="W1400"/>
      <c r="X1400" s="2"/>
      <c r="Y1400" s="2"/>
      <c r="Z1400" s="2"/>
      <c r="AA1400" s="2"/>
      <c r="AB1400" s="2"/>
      <c r="AC1400" s="2"/>
      <c r="AD1400" s="2"/>
      <c r="AE1400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Q1400"/>
    </row>
    <row r="1401" spans="1:43" ht="12.75">
      <c r="A1401" s="2"/>
      <c r="B1401" s="3" t="s">
        <v>1779</v>
      </c>
      <c r="C1401" s="3" t="s">
        <v>1601</v>
      </c>
      <c r="D1401" s="3" t="s">
        <v>1999</v>
      </c>
      <c r="E1401" s="3" t="s">
        <v>1997</v>
      </c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/>
      <c r="W1401"/>
      <c r="X1401" s="2"/>
      <c r="Y1401" s="2"/>
      <c r="Z1401" s="2"/>
      <c r="AA1401" s="2"/>
      <c r="AB1401" s="2"/>
      <c r="AC1401" s="2"/>
      <c r="AD1401" s="2"/>
      <c r="AE1401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Q1401"/>
    </row>
    <row r="1402" spans="1:43" ht="12.75">
      <c r="A1402" s="2"/>
      <c r="B1402" s="3" t="s">
        <v>1779</v>
      </c>
      <c r="C1402" s="3" t="s">
        <v>1601</v>
      </c>
      <c r="D1402" s="3" t="s">
        <v>450</v>
      </c>
      <c r="E1402" s="3" t="s">
        <v>451</v>
      </c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/>
      <c r="W1402"/>
      <c r="X1402" s="2"/>
      <c r="Y1402" s="2"/>
      <c r="Z1402" s="2"/>
      <c r="AA1402" s="2"/>
      <c r="AB1402" s="2"/>
      <c r="AC1402" s="2"/>
      <c r="AD1402" s="2"/>
      <c r="AE140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Q1402"/>
    </row>
    <row r="1403" spans="1:43" ht="12.75">
      <c r="A1403" s="2"/>
      <c r="B1403" s="3" t="s">
        <v>1779</v>
      </c>
      <c r="C1403" s="3" t="s">
        <v>1601</v>
      </c>
      <c r="D1403" s="3" t="s">
        <v>1999</v>
      </c>
      <c r="E1403" s="3" t="s">
        <v>1078</v>
      </c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/>
      <c r="W1403"/>
      <c r="X1403" s="2"/>
      <c r="Y1403" s="2"/>
      <c r="Z1403" s="2"/>
      <c r="AA1403" s="2"/>
      <c r="AB1403" s="2"/>
      <c r="AC1403" s="2"/>
      <c r="AD1403" s="2"/>
      <c r="AE1403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Q1403"/>
    </row>
    <row r="1404" spans="1:43" ht="12.75">
      <c r="A1404" s="2"/>
      <c r="B1404" s="3" t="s">
        <v>2060</v>
      </c>
      <c r="C1404" s="3" t="s">
        <v>1601</v>
      </c>
      <c r="D1404" s="3" t="s">
        <v>1620</v>
      </c>
      <c r="E1404" s="3" t="s">
        <v>2119</v>
      </c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/>
      <c r="W1404"/>
      <c r="X1404" s="2"/>
      <c r="Y1404" s="2"/>
      <c r="Z1404" s="2"/>
      <c r="AA1404" s="2"/>
      <c r="AB1404" s="2"/>
      <c r="AC1404" s="2"/>
      <c r="AD1404" s="2"/>
      <c r="AE1404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Q1404"/>
    </row>
    <row r="1405" spans="1:86" ht="12.75">
      <c r="A1405" s="2"/>
      <c r="B1405" s="6" t="s">
        <v>1029</v>
      </c>
      <c r="C1405" s="6" t="s">
        <v>1605</v>
      </c>
      <c r="D1405" s="6" t="s">
        <v>1071</v>
      </c>
      <c r="E1405" s="6" t="s">
        <v>1026</v>
      </c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 t="s">
        <v>478</v>
      </c>
      <c r="Q1405" s="2"/>
      <c r="R1405" s="2"/>
      <c r="S1405" s="2"/>
      <c r="T1405" s="2" t="s">
        <v>480</v>
      </c>
      <c r="U1405" s="2"/>
      <c r="X1405" s="2" t="s">
        <v>478</v>
      </c>
      <c r="Y1405" s="2"/>
      <c r="Z1405" s="2"/>
      <c r="AA1405" s="2" t="s">
        <v>478</v>
      </c>
      <c r="AB1405" s="2"/>
      <c r="AC1405" s="2"/>
      <c r="AD1405" s="2"/>
      <c r="AF1405" s="2"/>
      <c r="AG1405" s="2"/>
      <c r="AH1405" s="2"/>
      <c r="AI1405" s="2" t="s">
        <v>2281</v>
      </c>
      <c r="AJ1405" s="2"/>
      <c r="AK1405" s="2"/>
      <c r="AL1405" s="2"/>
      <c r="AM1405" s="2"/>
      <c r="AN1405" s="2"/>
      <c r="AO1405" s="2"/>
      <c r="AZ1405" s="2" t="s">
        <v>478</v>
      </c>
      <c r="BH1405" s="2" t="s">
        <v>478</v>
      </c>
      <c r="CH1405" s="2" t="s">
        <v>478</v>
      </c>
    </row>
    <row r="1406" spans="1:43" ht="12.75">
      <c r="A1406" s="2"/>
      <c r="B1406" s="3" t="s">
        <v>1780</v>
      </c>
      <c r="C1406" s="3" t="s">
        <v>1623</v>
      </c>
      <c r="D1406" s="3" t="s">
        <v>1998</v>
      </c>
      <c r="E1406" s="3" t="s">
        <v>1997</v>
      </c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 t="s">
        <v>478</v>
      </c>
      <c r="R1406" s="2"/>
      <c r="S1406" s="2"/>
      <c r="T1406" s="2" t="s">
        <v>480</v>
      </c>
      <c r="U1406" s="2"/>
      <c r="V1406"/>
      <c r="W1406"/>
      <c r="X1406" s="2"/>
      <c r="Y1406" s="2"/>
      <c r="Z1406" s="2"/>
      <c r="AA1406" s="2"/>
      <c r="AB1406" s="2"/>
      <c r="AC1406" s="2"/>
      <c r="AD1406" s="2"/>
      <c r="AE1406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Q1406"/>
    </row>
    <row r="1407" spans="1:43" ht="12.75">
      <c r="A1407" s="2"/>
      <c r="B1407" s="3" t="s">
        <v>1780</v>
      </c>
      <c r="C1407" s="3" t="s">
        <v>1623</v>
      </c>
      <c r="D1407" s="3" t="s">
        <v>445</v>
      </c>
      <c r="E1407" s="3" t="s">
        <v>43</v>
      </c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 t="s">
        <v>478</v>
      </c>
      <c r="R1407" s="2"/>
      <c r="S1407" s="2"/>
      <c r="T1407" s="2" t="s">
        <v>480</v>
      </c>
      <c r="U1407" s="2"/>
      <c r="V1407"/>
      <c r="W1407"/>
      <c r="X1407" s="2"/>
      <c r="Y1407" s="2"/>
      <c r="Z1407" s="2"/>
      <c r="AA1407" s="2"/>
      <c r="AB1407" s="2"/>
      <c r="AC1407" s="2"/>
      <c r="AD1407" s="2"/>
      <c r="AE1407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Q1407"/>
    </row>
    <row r="1408" spans="1:43" ht="12.75">
      <c r="A1408" s="2"/>
      <c r="B1408" s="3" t="s">
        <v>1780</v>
      </c>
      <c r="C1408" s="3" t="s">
        <v>1623</v>
      </c>
      <c r="D1408" s="3" t="s">
        <v>1998</v>
      </c>
      <c r="E1408" s="3" t="s">
        <v>1078</v>
      </c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 t="s">
        <v>478</v>
      </c>
      <c r="R1408" s="2"/>
      <c r="S1408" s="2"/>
      <c r="T1408" s="2" t="s">
        <v>480</v>
      </c>
      <c r="U1408" s="2"/>
      <c r="V1408"/>
      <c r="W1408"/>
      <c r="X1408" s="2"/>
      <c r="Y1408" s="2"/>
      <c r="Z1408" s="2"/>
      <c r="AA1408" s="2"/>
      <c r="AB1408" s="2"/>
      <c r="AC1408" s="2"/>
      <c r="AD1408" s="2"/>
      <c r="AE1408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Q1408"/>
    </row>
    <row r="1409" spans="1:43" ht="12.75">
      <c r="A1409" s="2"/>
      <c r="B1409" s="3" t="s">
        <v>1781</v>
      </c>
      <c r="C1409" s="3" t="s">
        <v>1603</v>
      </c>
      <c r="D1409" s="3" t="s">
        <v>1998</v>
      </c>
      <c r="E1409" s="3" t="s">
        <v>1997</v>
      </c>
      <c r="F1409" s="2"/>
      <c r="G1409" s="2"/>
      <c r="H1409" s="2"/>
      <c r="I1409" s="2"/>
      <c r="J1409" s="2"/>
      <c r="K1409" s="2"/>
      <c r="L1409" s="2"/>
      <c r="M1409" s="2"/>
      <c r="N1409" s="2" t="s">
        <v>478</v>
      </c>
      <c r="O1409" s="2"/>
      <c r="P1409" s="2"/>
      <c r="Q1409" s="2" t="s">
        <v>478</v>
      </c>
      <c r="R1409" s="2"/>
      <c r="S1409" s="2"/>
      <c r="T1409" s="2" t="s">
        <v>480</v>
      </c>
      <c r="U1409" s="2">
        <v>35</v>
      </c>
      <c r="V1409" s="2" t="s">
        <v>478</v>
      </c>
      <c r="W1409"/>
      <c r="X1409" s="2"/>
      <c r="Y1409" s="2"/>
      <c r="Z1409" s="2"/>
      <c r="AA1409" s="2"/>
      <c r="AB1409" s="2"/>
      <c r="AC1409" s="2"/>
      <c r="AD1409" s="2"/>
      <c r="AE1409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Q1409"/>
    </row>
    <row r="1410" spans="1:43" ht="12.75">
      <c r="A1410" s="2"/>
      <c r="B1410" s="3" t="s">
        <v>1781</v>
      </c>
      <c r="C1410" s="3" t="s">
        <v>1603</v>
      </c>
      <c r="D1410" s="3" t="s">
        <v>1998</v>
      </c>
      <c r="E1410" s="3" t="s">
        <v>1078</v>
      </c>
      <c r="F1410" s="2"/>
      <c r="G1410" s="2"/>
      <c r="H1410" s="2"/>
      <c r="I1410" s="2"/>
      <c r="J1410" s="2"/>
      <c r="K1410" s="2"/>
      <c r="L1410" s="2"/>
      <c r="M1410" s="2"/>
      <c r="N1410" s="2" t="s">
        <v>478</v>
      </c>
      <c r="O1410" s="2"/>
      <c r="P1410" s="2"/>
      <c r="Q1410" s="2" t="s">
        <v>478</v>
      </c>
      <c r="R1410" s="2"/>
      <c r="S1410" s="2"/>
      <c r="T1410" s="2" t="s">
        <v>480</v>
      </c>
      <c r="U1410" s="2">
        <v>35</v>
      </c>
      <c r="V1410" s="2" t="s">
        <v>478</v>
      </c>
      <c r="W1410"/>
      <c r="X1410" s="2"/>
      <c r="Y1410" s="2"/>
      <c r="Z1410" s="2"/>
      <c r="AA1410" s="2"/>
      <c r="AB1410" s="2"/>
      <c r="AC1410" s="2"/>
      <c r="AD1410" s="2"/>
      <c r="AE1410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Q1410"/>
    </row>
    <row r="1411" spans="1:43" ht="12.75">
      <c r="A1411" s="2"/>
      <c r="B1411" s="3" t="s">
        <v>280</v>
      </c>
      <c r="C1411" s="3" t="s">
        <v>1630</v>
      </c>
      <c r="D1411" s="3" t="s">
        <v>1620</v>
      </c>
      <c r="E1411" s="3" t="s">
        <v>420</v>
      </c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 t="s">
        <v>478</v>
      </c>
      <c r="X1411" s="2"/>
      <c r="Y1411" s="2"/>
      <c r="Z1411" s="2"/>
      <c r="AA1411" s="2"/>
      <c r="AB1411" s="2"/>
      <c r="AC1411" s="2"/>
      <c r="AD1411" s="2"/>
      <c r="AE1411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Q1411"/>
    </row>
    <row r="1412" spans="1:86" ht="12.75">
      <c r="A1412" s="2"/>
      <c r="B1412" s="3" t="s">
        <v>561</v>
      </c>
      <c r="C1412" s="3" t="s">
        <v>1605</v>
      </c>
      <c r="D1412" s="3" t="s">
        <v>1998</v>
      </c>
      <c r="E1412" s="3" t="s">
        <v>627</v>
      </c>
      <c r="F1412" s="2"/>
      <c r="G1412" s="2"/>
      <c r="H1412" s="2"/>
      <c r="I1412" s="2" t="s">
        <v>478</v>
      </c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 t="s">
        <v>481</v>
      </c>
      <c r="U1412" s="2"/>
      <c r="V1412"/>
      <c r="W1412"/>
      <c r="X1412" s="2"/>
      <c r="Y1412" s="2"/>
      <c r="Z1412" s="2"/>
      <c r="AA1412" s="2"/>
      <c r="AB1412" s="2"/>
      <c r="AC1412" s="2"/>
      <c r="AD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X1412" s="2" t="s">
        <v>478</v>
      </c>
      <c r="AZ1412" s="2" t="s">
        <v>478</v>
      </c>
      <c r="BC1412" s="2" t="s">
        <v>478</v>
      </c>
      <c r="BT1412" s="2" t="s">
        <v>478</v>
      </c>
      <c r="CH1412" s="2" t="s">
        <v>478</v>
      </c>
    </row>
    <row r="1413" spans="1:80" ht="12.75">
      <c r="A1413" s="2"/>
      <c r="B1413" s="3" t="s">
        <v>973</v>
      </c>
      <c r="C1413" s="3" t="s">
        <v>1605</v>
      </c>
      <c r="D1413" s="3" t="s">
        <v>1071</v>
      </c>
      <c r="E1413" s="3" t="s">
        <v>925</v>
      </c>
      <c r="F1413" s="2" t="s">
        <v>478</v>
      </c>
      <c r="G1413" s="2"/>
      <c r="H1413" s="2" t="s">
        <v>478</v>
      </c>
      <c r="I1413" s="2"/>
      <c r="J1413" s="2" t="s">
        <v>478</v>
      </c>
      <c r="K1413" s="2"/>
      <c r="L1413" s="2"/>
      <c r="M1413" s="2"/>
      <c r="N1413" s="2"/>
      <c r="O1413" s="2"/>
      <c r="P1413" s="2"/>
      <c r="Q1413" s="2"/>
      <c r="R1413" s="2"/>
      <c r="S1413" s="2"/>
      <c r="T1413" s="2" t="s">
        <v>480</v>
      </c>
      <c r="U1413" s="2"/>
      <c r="V1413"/>
      <c r="W1413"/>
      <c r="X1413" s="2"/>
      <c r="Y1413" s="2"/>
      <c r="Z1413" s="2"/>
      <c r="AA1413" s="2"/>
      <c r="AB1413" s="2"/>
      <c r="AC1413" s="2"/>
      <c r="AD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W1413" s="2" t="s">
        <v>478</v>
      </c>
      <c r="AY1413" s="2" t="s">
        <v>478</v>
      </c>
      <c r="BQ1413" s="2" t="s">
        <v>478</v>
      </c>
      <c r="BT1413" s="2" t="s">
        <v>478</v>
      </c>
      <c r="BX1413" s="2" t="s">
        <v>478</v>
      </c>
      <c r="CB1413" s="2" t="s">
        <v>478</v>
      </c>
    </row>
    <row r="1414" spans="1:86" ht="12.75">
      <c r="A1414" s="2"/>
      <c r="B1414" s="3" t="s">
        <v>562</v>
      </c>
      <c r="C1414" s="3" t="s">
        <v>1605</v>
      </c>
      <c r="D1414" s="3" t="s">
        <v>1998</v>
      </c>
      <c r="E1414" s="3" t="s">
        <v>627</v>
      </c>
      <c r="F1414" s="2"/>
      <c r="G1414" s="2"/>
      <c r="H1414" s="2"/>
      <c r="I1414" s="2" t="s">
        <v>478</v>
      </c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 t="s">
        <v>481</v>
      </c>
      <c r="U1414" s="2"/>
      <c r="V1414"/>
      <c r="W1414"/>
      <c r="X1414" s="2"/>
      <c r="Y1414" s="2"/>
      <c r="Z1414" s="2"/>
      <c r="AA1414" s="2"/>
      <c r="AB1414" s="2"/>
      <c r="AC1414" s="2"/>
      <c r="AD1414" s="2"/>
      <c r="AE1414" s="2" t="s">
        <v>2471</v>
      </c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W1414" s="2" t="s">
        <v>478</v>
      </c>
      <c r="AY1414" s="2" t="s">
        <v>478</v>
      </c>
      <c r="BH1414" s="2" t="s">
        <v>478</v>
      </c>
      <c r="BT1414" s="2" t="s">
        <v>478</v>
      </c>
      <c r="BX1414" s="2" t="s">
        <v>478</v>
      </c>
      <c r="CB1414" s="2" t="s">
        <v>478</v>
      </c>
      <c r="CH1414" s="2" t="s">
        <v>478</v>
      </c>
    </row>
    <row r="1415" spans="1:86" ht="12.75">
      <c r="A1415" s="2"/>
      <c r="B1415" s="3" t="s">
        <v>562</v>
      </c>
      <c r="C1415" s="3" t="s">
        <v>1605</v>
      </c>
      <c r="D1415" s="3" t="s">
        <v>445</v>
      </c>
      <c r="E1415" s="3" t="s">
        <v>43</v>
      </c>
      <c r="F1415" s="2"/>
      <c r="G1415" s="2"/>
      <c r="H1415" s="2"/>
      <c r="I1415" s="2" t="s">
        <v>478</v>
      </c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 t="s">
        <v>481</v>
      </c>
      <c r="U1415" s="2"/>
      <c r="V1415"/>
      <c r="W1415"/>
      <c r="X1415" s="2"/>
      <c r="Y1415" s="2"/>
      <c r="Z1415" s="2"/>
      <c r="AA1415" s="2"/>
      <c r="AB1415" s="2"/>
      <c r="AC1415" s="2"/>
      <c r="AD1415" s="2"/>
      <c r="AE1415" s="2" t="s">
        <v>2471</v>
      </c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W1415" s="2" t="s">
        <v>478</v>
      </c>
      <c r="AY1415" s="2" t="s">
        <v>478</v>
      </c>
      <c r="BH1415" s="2" t="s">
        <v>478</v>
      </c>
      <c r="BT1415" s="2" t="s">
        <v>478</v>
      </c>
      <c r="BX1415" s="2" t="s">
        <v>478</v>
      </c>
      <c r="CB1415" s="2" t="s">
        <v>478</v>
      </c>
      <c r="CH1415" s="2" t="s">
        <v>478</v>
      </c>
    </row>
    <row r="1416" spans="1:80" ht="12.75">
      <c r="A1416" s="2"/>
      <c r="B1416" s="3" t="s">
        <v>281</v>
      </c>
      <c r="C1416" s="3" t="s">
        <v>1605</v>
      </c>
      <c r="D1416" s="3" t="s">
        <v>1998</v>
      </c>
      <c r="E1416" s="3" t="s">
        <v>420</v>
      </c>
      <c r="F1416" s="2" t="s">
        <v>478</v>
      </c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 t="s">
        <v>480</v>
      </c>
      <c r="U1416" s="2"/>
      <c r="V1416"/>
      <c r="W1416"/>
      <c r="X1416" s="2"/>
      <c r="Y1416" s="2"/>
      <c r="Z1416" s="2"/>
      <c r="AA1416" s="2"/>
      <c r="AB1416" s="2"/>
      <c r="AC1416" s="2"/>
      <c r="AD1416" s="2"/>
      <c r="AF1416" s="2"/>
      <c r="AG1416" s="2"/>
      <c r="AH1416" s="2"/>
      <c r="AI1416" s="2"/>
      <c r="AJ1416" s="2"/>
      <c r="AK1416" s="2" t="s">
        <v>478</v>
      </c>
      <c r="AL1416" s="2"/>
      <c r="AM1416" s="2"/>
      <c r="AN1416" s="2"/>
      <c r="AO1416" s="2"/>
      <c r="AW1416" s="2" t="s">
        <v>478</v>
      </c>
      <c r="AY1416" s="2" t="s">
        <v>478</v>
      </c>
      <c r="BH1416" s="2" t="s">
        <v>478</v>
      </c>
      <c r="BT1416" s="2" t="s">
        <v>478</v>
      </c>
      <c r="BX1416" s="2" t="s">
        <v>478</v>
      </c>
      <c r="CB1416" s="2" t="s">
        <v>478</v>
      </c>
    </row>
    <row r="1417" spans="1:80" ht="12.75">
      <c r="A1417" s="2"/>
      <c r="B1417" s="3" t="s">
        <v>281</v>
      </c>
      <c r="C1417" s="3" t="s">
        <v>1605</v>
      </c>
      <c r="D1417" s="3" t="s">
        <v>446</v>
      </c>
      <c r="E1417" s="3" t="s">
        <v>43</v>
      </c>
      <c r="F1417" s="2" t="s">
        <v>478</v>
      </c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 t="s">
        <v>480</v>
      </c>
      <c r="U1417" s="2"/>
      <c r="V1417"/>
      <c r="W1417"/>
      <c r="X1417" s="2"/>
      <c r="Y1417" s="2"/>
      <c r="Z1417" s="2"/>
      <c r="AA1417" s="2"/>
      <c r="AB1417" s="2"/>
      <c r="AC1417" s="2"/>
      <c r="AD1417" s="2"/>
      <c r="AF1417" s="2"/>
      <c r="AG1417" s="2"/>
      <c r="AH1417" s="2"/>
      <c r="AI1417" s="2"/>
      <c r="AJ1417" s="2"/>
      <c r="AK1417" s="2" t="s">
        <v>478</v>
      </c>
      <c r="AL1417" s="2"/>
      <c r="AM1417" s="2"/>
      <c r="AN1417" s="2"/>
      <c r="AO1417" s="2"/>
      <c r="AW1417" s="2" t="s">
        <v>478</v>
      </c>
      <c r="AY1417" s="2" t="s">
        <v>478</v>
      </c>
      <c r="BH1417" s="2" t="s">
        <v>478</v>
      </c>
      <c r="BT1417" s="2" t="s">
        <v>478</v>
      </c>
      <c r="BX1417" s="2" t="s">
        <v>478</v>
      </c>
      <c r="CB1417" s="2" t="s">
        <v>478</v>
      </c>
    </row>
    <row r="1418" spans="1:75" ht="12.75">
      <c r="A1418" s="2"/>
      <c r="B1418" s="3" t="s">
        <v>2172</v>
      </c>
      <c r="C1418" s="3" t="s">
        <v>1605</v>
      </c>
      <c r="D1418" s="3" t="s">
        <v>1999</v>
      </c>
      <c r="E1418" s="3" t="s">
        <v>2389</v>
      </c>
      <c r="F1418" s="2"/>
      <c r="G1418" s="2"/>
      <c r="H1418" s="2"/>
      <c r="I1418" s="2"/>
      <c r="J1418" s="2"/>
      <c r="K1418" s="2"/>
      <c r="L1418" s="2"/>
      <c r="M1418" s="2"/>
      <c r="N1418" s="2" t="s">
        <v>478</v>
      </c>
      <c r="O1418" s="2"/>
      <c r="P1418" s="2"/>
      <c r="Q1418" s="2"/>
      <c r="R1418" s="2"/>
      <c r="S1418" s="2"/>
      <c r="T1418" s="2" t="s">
        <v>480</v>
      </c>
      <c r="U1418" s="2"/>
      <c r="V1418"/>
      <c r="W1418"/>
      <c r="X1418" s="2"/>
      <c r="Y1418" s="2"/>
      <c r="Z1418" s="2"/>
      <c r="AA1418" s="2"/>
      <c r="AB1418" s="2"/>
      <c r="AC1418" s="2"/>
      <c r="AD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V1418" s="2" t="s">
        <v>478</v>
      </c>
      <c r="AX1418" s="2" t="s">
        <v>478</v>
      </c>
      <c r="BI1418" s="2" t="s">
        <v>478</v>
      </c>
      <c r="BL1418" s="2" t="s">
        <v>478</v>
      </c>
      <c r="BW1418" s="2" t="s">
        <v>478</v>
      </c>
    </row>
    <row r="1419" spans="1:86" ht="12.75">
      <c r="A1419" s="2"/>
      <c r="B1419" s="3" t="s">
        <v>2574</v>
      </c>
      <c r="C1419" s="3" t="s">
        <v>1605</v>
      </c>
      <c r="D1419" s="3" t="s">
        <v>2586</v>
      </c>
      <c r="E1419" s="3" t="s">
        <v>2587</v>
      </c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 t="s">
        <v>478</v>
      </c>
      <c r="Q1419" s="2"/>
      <c r="R1419" s="2"/>
      <c r="S1419" s="2"/>
      <c r="T1419" s="2" t="s">
        <v>480</v>
      </c>
      <c r="U1419" s="2"/>
      <c r="V1419"/>
      <c r="W1419"/>
      <c r="X1419" s="2"/>
      <c r="Y1419" s="2"/>
      <c r="Z1419" s="2"/>
      <c r="AA1419" s="2"/>
      <c r="AB1419" s="2"/>
      <c r="AC1419" s="2"/>
      <c r="AD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T1419" s="2" t="s">
        <v>478</v>
      </c>
      <c r="BB1419" s="2" t="s">
        <v>478</v>
      </c>
      <c r="BO1419" s="2" t="s">
        <v>478</v>
      </c>
      <c r="CH1419" s="2" t="s">
        <v>478</v>
      </c>
    </row>
    <row r="1420" spans="1:43" ht="12.75">
      <c r="A1420" s="2"/>
      <c r="B1420" s="3" t="s">
        <v>1782</v>
      </c>
      <c r="C1420" s="3" t="s">
        <v>1615</v>
      </c>
      <c r="D1420" s="3" t="s">
        <v>1999</v>
      </c>
      <c r="E1420" s="3" t="s">
        <v>1997</v>
      </c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/>
      <c r="W1420"/>
      <c r="X1420" s="2"/>
      <c r="Y1420" s="2"/>
      <c r="Z1420" s="2"/>
      <c r="AA1420" s="2"/>
      <c r="AB1420" s="2"/>
      <c r="AC1420" s="2"/>
      <c r="AD1420" s="2"/>
      <c r="AE1420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Q1420"/>
    </row>
    <row r="1421" spans="1:43" ht="12.75">
      <c r="A1421" s="2"/>
      <c r="B1421" s="3" t="s">
        <v>1782</v>
      </c>
      <c r="C1421" s="3" t="s">
        <v>1615</v>
      </c>
      <c r="D1421" s="3" t="s">
        <v>450</v>
      </c>
      <c r="E1421" s="3" t="s">
        <v>451</v>
      </c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/>
      <c r="W1421"/>
      <c r="X1421" s="2"/>
      <c r="Y1421" s="2"/>
      <c r="Z1421" s="2"/>
      <c r="AA1421" s="2"/>
      <c r="AB1421" s="2"/>
      <c r="AC1421" s="2"/>
      <c r="AD1421" s="2"/>
      <c r="AE1421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Q1421"/>
    </row>
    <row r="1422" spans="1:43" ht="12.75">
      <c r="A1422" s="2"/>
      <c r="B1422" s="3" t="s">
        <v>1782</v>
      </c>
      <c r="C1422" s="3" t="s">
        <v>1615</v>
      </c>
      <c r="D1422" s="3" t="s">
        <v>1999</v>
      </c>
      <c r="E1422" s="3" t="s">
        <v>1078</v>
      </c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/>
      <c r="W1422"/>
      <c r="X1422" s="2"/>
      <c r="Y1422" s="2"/>
      <c r="Z1422" s="2"/>
      <c r="AA1422" s="2"/>
      <c r="AB1422" s="2"/>
      <c r="AC1422" s="2"/>
      <c r="AD1422" s="2"/>
      <c r="AE142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Q1422"/>
    </row>
    <row r="1423" spans="1:86" ht="12.75">
      <c r="A1423" s="2"/>
      <c r="B1423" s="6" t="s">
        <v>2229</v>
      </c>
      <c r="C1423" s="6" t="s">
        <v>1605</v>
      </c>
      <c r="D1423" s="6" t="s">
        <v>1999</v>
      </c>
      <c r="E1423" s="6" t="s">
        <v>1026</v>
      </c>
      <c r="F1423" s="2"/>
      <c r="G1423" s="2"/>
      <c r="H1423" s="2"/>
      <c r="I1423" s="2"/>
      <c r="J1423" s="2"/>
      <c r="K1423" s="2"/>
      <c r="L1423" s="2"/>
      <c r="M1423" s="2"/>
      <c r="N1423" s="2" t="s">
        <v>478</v>
      </c>
      <c r="O1423" s="2"/>
      <c r="P1423" s="2"/>
      <c r="Q1423" s="2"/>
      <c r="R1423" s="2"/>
      <c r="S1423" s="2"/>
      <c r="T1423" s="2" t="s">
        <v>480</v>
      </c>
      <c r="U1423" s="2"/>
      <c r="X1423" s="2" t="s">
        <v>478</v>
      </c>
      <c r="Y1423" s="2"/>
      <c r="Z1423" s="2"/>
      <c r="AA1423" s="2" t="s">
        <v>478</v>
      </c>
      <c r="AB1423" s="2"/>
      <c r="AC1423" s="2"/>
      <c r="AD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W1423" s="2" t="s">
        <v>478</v>
      </c>
      <c r="BA1423" s="2" t="s">
        <v>478</v>
      </c>
      <c r="BF1423" s="2" t="s">
        <v>478</v>
      </c>
      <c r="BO1423" s="2" t="s">
        <v>478</v>
      </c>
      <c r="BT1423" s="2" t="s">
        <v>478</v>
      </c>
      <c r="CH1423" s="2" t="s">
        <v>478</v>
      </c>
    </row>
    <row r="1424" spans="1:43" ht="12.75">
      <c r="A1424" s="2"/>
      <c r="B1424" s="3" t="s">
        <v>282</v>
      </c>
      <c r="C1424" s="3" t="s">
        <v>77</v>
      </c>
      <c r="D1424" s="3" t="s">
        <v>1620</v>
      </c>
      <c r="E1424" s="3" t="s">
        <v>420</v>
      </c>
      <c r="F1424" s="2"/>
      <c r="G1424" s="2"/>
      <c r="H1424" s="2" t="s">
        <v>478</v>
      </c>
      <c r="I1424" s="2"/>
      <c r="J1424" s="2" t="s">
        <v>478</v>
      </c>
      <c r="K1424" s="2"/>
      <c r="L1424" s="2"/>
      <c r="M1424" s="2"/>
      <c r="N1424" s="2"/>
      <c r="O1424" s="2"/>
      <c r="P1424" s="2"/>
      <c r="Q1424" s="2"/>
      <c r="R1424" s="2"/>
      <c r="S1424" s="2"/>
      <c r="T1424" s="2" t="s">
        <v>480</v>
      </c>
      <c r="U1424" s="2"/>
      <c r="V1424"/>
      <c r="W1424"/>
      <c r="X1424" s="2"/>
      <c r="Y1424" s="2"/>
      <c r="Z1424" s="2"/>
      <c r="AA1424" s="2"/>
      <c r="AB1424" s="2"/>
      <c r="AC1424" s="2"/>
      <c r="AD1424" s="2"/>
      <c r="AE1424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 t="s">
        <v>478</v>
      </c>
      <c r="AQ1424"/>
    </row>
    <row r="1425" spans="1:76" ht="12.75">
      <c r="A1425" s="2"/>
      <c r="B1425" s="3" t="s">
        <v>1783</v>
      </c>
      <c r="C1425" s="3" t="s">
        <v>1605</v>
      </c>
      <c r="D1425" s="3" t="s">
        <v>1620</v>
      </c>
      <c r="E1425" s="3" t="s">
        <v>1997</v>
      </c>
      <c r="F1425" s="2"/>
      <c r="G1425" s="2"/>
      <c r="H1425" s="2"/>
      <c r="I1425" s="2"/>
      <c r="J1425" s="2"/>
      <c r="K1425" s="2"/>
      <c r="L1425" s="2"/>
      <c r="M1425" s="2"/>
      <c r="N1425" s="2" t="s">
        <v>478</v>
      </c>
      <c r="O1425" s="2"/>
      <c r="P1425" s="2"/>
      <c r="Q1425" s="2"/>
      <c r="R1425" s="2"/>
      <c r="S1425" s="2"/>
      <c r="T1425" s="2" t="s">
        <v>480</v>
      </c>
      <c r="U1425" s="2"/>
      <c r="V1425"/>
      <c r="W1425"/>
      <c r="X1425" s="2"/>
      <c r="Y1425" s="2"/>
      <c r="Z1425" s="2"/>
      <c r="AA1425" s="2"/>
      <c r="AB1425" s="2"/>
      <c r="AC1425" s="2"/>
      <c r="AD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 t="s">
        <v>478</v>
      </c>
      <c r="AQ1425" s="2" t="s">
        <v>478</v>
      </c>
      <c r="AW1425" s="2" t="s">
        <v>478</v>
      </c>
      <c r="BX1425" s="2" t="s">
        <v>478</v>
      </c>
    </row>
    <row r="1426" spans="1:76" ht="12.75">
      <c r="A1426" s="2"/>
      <c r="B1426" s="3" t="s">
        <v>1783</v>
      </c>
      <c r="C1426" s="3" t="s">
        <v>1605</v>
      </c>
      <c r="D1426" s="3" t="s">
        <v>1620</v>
      </c>
      <c r="E1426" s="3" t="s">
        <v>1078</v>
      </c>
      <c r="F1426" s="2"/>
      <c r="G1426" s="2"/>
      <c r="H1426" s="2"/>
      <c r="I1426" s="2"/>
      <c r="J1426" s="2"/>
      <c r="K1426" s="2"/>
      <c r="L1426" s="2"/>
      <c r="M1426" s="2"/>
      <c r="N1426" s="2" t="s">
        <v>478</v>
      </c>
      <c r="O1426" s="2"/>
      <c r="P1426" s="2"/>
      <c r="Q1426" s="2"/>
      <c r="R1426" s="2"/>
      <c r="S1426" s="2"/>
      <c r="T1426" s="2" t="s">
        <v>480</v>
      </c>
      <c r="U1426" s="2"/>
      <c r="V1426"/>
      <c r="W1426"/>
      <c r="X1426" s="2"/>
      <c r="Y1426" s="2"/>
      <c r="Z1426" s="2"/>
      <c r="AA1426" s="2"/>
      <c r="AB1426" s="2"/>
      <c r="AC1426" s="2"/>
      <c r="AD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 t="s">
        <v>478</v>
      </c>
      <c r="AQ1426" s="2" t="s">
        <v>478</v>
      </c>
      <c r="AW1426" s="2" t="s">
        <v>478</v>
      </c>
      <c r="BX1426" s="2" t="s">
        <v>478</v>
      </c>
    </row>
    <row r="1427" spans="1:69" ht="12.75">
      <c r="A1427" s="2"/>
      <c r="B1427" s="3" t="s">
        <v>1784</v>
      </c>
      <c r="C1427" s="3" t="s">
        <v>1605</v>
      </c>
      <c r="D1427" s="3" t="s">
        <v>1620</v>
      </c>
      <c r="E1427" s="3" t="s">
        <v>1997</v>
      </c>
      <c r="F1427" s="2"/>
      <c r="G1427" s="2"/>
      <c r="H1427" s="2"/>
      <c r="I1427" s="2"/>
      <c r="J1427" s="2"/>
      <c r="K1427" s="2"/>
      <c r="L1427" s="2"/>
      <c r="M1427" s="2"/>
      <c r="N1427" s="2" t="s">
        <v>478</v>
      </c>
      <c r="O1427" s="2"/>
      <c r="P1427" s="2"/>
      <c r="Q1427" s="2"/>
      <c r="R1427" s="2"/>
      <c r="S1427" s="2"/>
      <c r="T1427" s="2" t="s">
        <v>480</v>
      </c>
      <c r="U1427" s="2"/>
      <c r="V1427"/>
      <c r="W1427"/>
      <c r="X1427" s="2"/>
      <c r="Y1427" s="2"/>
      <c r="Z1427" s="2"/>
      <c r="AA1427" s="2"/>
      <c r="AB1427" s="2"/>
      <c r="AC1427" s="2"/>
      <c r="AD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 t="s">
        <v>478</v>
      </c>
      <c r="AQ1427" s="2" t="s">
        <v>478</v>
      </c>
      <c r="AY1427" s="2" t="s">
        <v>478</v>
      </c>
      <c r="BQ1427" s="2" t="s">
        <v>478</v>
      </c>
    </row>
    <row r="1428" spans="1:69" ht="12.75">
      <c r="A1428" s="2"/>
      <c r="B1428" s="3" t="s">
        <v>1784</v>
      </c>
      <c r="C1428" s="3" t="s">
        <v>1605</v>
      </c>
      <c r="D1428" s="3" t="s">
        <v>1620</v>
      </c>
      <c r="E1428" s="3" t="s">
        <v>1078</v>
      </c>
      <c r="F1428" s="2"/>
      <c r="G1428" s="2"/>
      <c r="H1428" s="2"/>
      <c r="I1428" s="2"/>
      <c r="J1428" s="2"/>
      <c r="K1428" s="2"/>
      <c r="L1428" s="2"/>
      <c r="M1428" s="2"/>
      <c r="N1428" s="2" t="s">
        <v>478</v>
      </c>
      <c r="O1428" s="2"/>
      <c r="P1428" s="2"/>
      <c r="Q1428" s="2"/>
      <c r="R1428" s="2"/>
      <c r="S1428" s="2"/>
      <c r="T1428" s="2" t="s">
        <v>480</v>
      </c>
      <c r="U1428" s="2"/>
      <c r="V1428"/>
      <c r="W1428"/>
      <c r="X1428" s="2"/>
      <c r="Y1428" s="2"/>
      <c r="Z1428" s="2"/>
      <c r="AA1428" s="2"/>
      <c r="AB1428" s="2"/>
      <c r="AC1428" s="2"/>
      <c r="AD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 t="s">
        <v>478</v>
      </c>
      <c r="AQ1428" s="2" t="s">
        <v>478</v>
      </c>
      <c r="AY1428" s="2" t="s">
        <v>478</v>
      </c>
      <c r="BQ1428" s="2" t="s">
        <v>478</v>
      </c>
    </row>
    <row r="1429" spans="1:43" ht="12.75">
      <c r="A1429" s="2"/>
      <c r="B1429" s="3" t="s">
        <v>2061</v>
      </c>
      <c r="C1429" s="3" t="s">
        <v>1615</v>
      </c>
      <c r="D1429" s="3" t="s">
        <v>1999</v>
      </c>
      <c r="E1429" s="3" t="s">
        <v>2119</v>
      </c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/>
      <c r="W1429"/>
      <c r="X1429" s="2"/>
      <c r="Y1429" s="2"/>
      <c r="Z1429" s="2"/>
      <c r="AA1429" s="2"/>
      <c r="AB1429" s="2"/>
      <c r="AC1429" s="2"/>
      <c r="AD1429" s="2"/>
      <c r="AE1429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Q1429"/>
    </row>
    <row r="1430" spans="1:43" ht="12.75">
      <c r="A1430" s="2"/>
      <c r="B1430" s="3" t="s">
        <v>2173</v>
      </c>
      <c r="C1430" s="3" t="s">
        <v>1615</v>
      </c>
      <c r="D1430" s="3" t="s">
        <v>1998</v>
      </c>
      <c r="E1430" s="3" t="s">
        <v>2389</v>
      </c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/>
      <c r="W1430"/>
      <c r="X1430" s="2"/>
      <c r="Y1430" s="2"/>
      <c r="Z1430" s="2"/>
      <c r="AA1430" s="2"/>
      <c r="AB1430" s="2"/>
      <c r="AC1430" s="2"/>
      <c r="AD1430" s="2"/>
      <c r="AE1430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Q1430"/>
    </row>
    <row r="1431" spans="1:43" ht="12.75">
      <c r="A1431" s="2"/>
      <c r="B1431" s="3" t="s">
        <v>1785</v>
      </c>
      <c r="C1431" s="3" t="s">
        <v>1601</v>
      </c>
      <c r="D1431" s="3" t="s">
        <v>1998</v>
      </c>
      <c r="E1431" s="3" t="s">
        <v>1997</v>
      </c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/>
      <c r="W1431"/>
      <c r="X1431" s="2"/>
      <c r="Y1431" s="2"/>
      <c r="Z1431" s="2"/>
      <c r="AA1431" s="2"/>
      <c r="AB1431" s="2"/>
      <c r="AC1431" s="2"/>
      <c r="AD1431" s="2"/>
      <c r="AE1431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Q1431"/>
    </row>
    <row r="1432" spans="1:43" ht="12.75">
      <c r="A1432" s="2"/>
      <c r="B1432" s="3" t="s">
        <v>1785</v>
      </c>
      <c r="C1432" s="3" t="s">
        <v>1601</v>
      </c>
      <c r="D1432" s="3" t="s">
        <v>445</v>
      </c>
      <c r="E1432" s="3" t="s">
        <v>43</v>
      </c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/>
      <c r="W1432"/>
      <c r="X1432" s="2"/>
      <c r="Y1432" s="2"/>
      <c r="Z1432" s="2"/>
      <c r="AA1432" s="2"/>
      <c r="AB1432" s="2"/>
      <c r="AC1432" s="2"/>
      <c r="AD1432" s="2"/>
      <c r="AE143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Q1432"/>
    </row>
    <row r="1433" spans="1:43" ht="12.75">
      <c r="A1433" s="2"/>
      <c r="B1433" s="3" t="s">
        <v>1785</v>
      </c>
      <c r="C1433" s="3" t="s">
        <v>1601</v>
      </c>
      <c r="D1433" s="3" t="s">
        <v>1998</v>
      </c>
      <c r="E1433" s="3" t="s">
        <v>1078</v>
      </c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/>
      <c r="W1433"/>
      <c r="X1433" s="2"/>
      <c r="Y1433" s="2"/>
      <c r="Z1433" s="2"/>
      <c r="AA1433" s="2"/>
      <c r="AB1433" s="2"/>
      <c r="AC1433" s="2"/>
      <c r="AD1433" s="2"/>
      <c r="AE1433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Q1433"/>
    </row>
    <row r="1434" spans="1:43" ht="12.75">
      <c r="A1434" s="2"/>
      <c r="B1434" s="3" t="s">
        <v>1786</v>
      </c>
      <c r="C1434" s="3" t="s">
        <v>1695</v>
      </c>
      <c r="D1434" s="3" t="s">
        <v>1620</v>
      </c>
      <c r="E1434" s="3" t="s">
        <v>1997</v>
      </c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/>
      <c r="W1434"/>
      <c r="X1434" s="2"/>
      <c r="Y1434" s="2"/>
      <c r="Z1434" s="2"/>
      <c r="AA1434" s="2"/>
      <c r="AB1434" s="2"/>
      <c r="AC1434" s="2"/>
      <c r="AD1434" s="2"/>
      <c r="AE1434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Q1434"/>
    </row>
    <row r="1435" spans="1:43" ht="12.75">
      <c r="A1435" s="2"/>
      <c r="B1435" s="3" t="s">
        <v>1786</v>
      </c>
      <c r="C1435" s="3" t="s">
        <v>1695</v>
      </c>
      <c r="D1435" s="3" t="s">
        <v>1620</v>
      </c>
      <c r="E1435" s="3" t="s">
        <v>1078</v>
      </c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/>
      <c r="W1435"/>
      <c r="X1435" s="2"/>
      <c r="Y1435" s="2"/>
      <c r="Z1435" s="2"/>
      <c r="AA1435" s="2"/>
      <c r="AB1435" s="2"/>
      <c r="AC1435" s="2"/>
      <c r="AD1435" s="2"/>
      <c r="AE1435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Q1435"/>
    </row>
    <row r="1436" spans="1:43" ht="12.75">
      <c r="A1436" s="2"/>
      <c r="B1436" s="3" t="s">
        <v>656</v>
      </c>
      <c r="C1436" s="3" t="s">
        <v>1695</v>
      </c>
      <c r="D1436" s="3" t="s">
        <v>1999</v>
      </c>
      <c r="E1436" s="3" t="s">
        <v>769</v>
      </c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/>
      <c r="W1436"/>
      <c r="X1436" s="2"/>
      <c r="Y1436" s="2"/>
      <c r="Z1436" s="2"/>
      <c r="AA1436" s="2"/>
      <c r="AB1436" s="2"/>
      <c r="AC1436" s="2"/>
      <c r="AD1436" s="2"/>
      <c r="AE1436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Q1436"/>
    </row>
    <row r="1437" spans="1:43" ht="12.75">
      <c r="A1437" s="2"/>
      <c r="B1437" s="3" t="s">
        <v>1131</v>
      </c>
      <c r="C1437" s="3" t="s">
        <v>77</v>
      </c>
      <c r="D1437" s="3" t="s">
        <v>1620</v>
      </c>
      <c r="E1437" s="3" t="s">
        <v>1098</v>
      </c>
      <c r="F1437" s="2"/>
      <c r="G1437" s="2"/>
      <c r="H1437" s="2"/>
      <c r="I1437" s="2"/>
      <c r="J1437" s="2"/>
      <c r="K1437" s="2"/>
      <c r="L1437" s="2"/>
      <c r="M1437" s="2"/>
      <c r="N1437" s="2" t="s">
        <v>478</v>
      </c>
      <c r="O1437" s="2"/>
      <c r="P1437" s="2"/>
      <c r="Q1437" s="2"/>
      <c r="R1437" s="2"/>
      <c r="S1437" s="2"/>
      <c r="T1437" s="2" t="s">
        <v>482</v>
      </c>
      <c r="U1437" s="2"/>
      <c r="V1437"/>
      <c r="W1437"/>
      <c r="X1437" s="2"/>
      <c r="Y1437" s="2"/>
      <c r="Z1437" s="2"/>
      <c r="AA1437" s="2"/>
      <c r="AB1437" s="2"/>
      <c r="AC1437" s="2"/>
      <c r="AD1437" s="2"/>
      <c r="AE1437"/>
      <c r="AF1437" s="2"/>
      <c r="AG1437" s="2" t="s">
        <v>478</v>
      </c>
      <c r="AH1437" s="2"/>
      <c r="AI1437" s="2"/>
      <c r="AJ1437" s="2"/>
      <c r="AK1437" s="2"/>
      <c r="AL1437" s="2"/>
      <c r="AM1437" s="2"/>
      <c r="AN1437" s="2"/>
      <c r="AO1437" s="2"/>
      <c r="AP1437" s="2" t="s">
        <v>478</v>
      </c>
      <c r="AQ1437"/>
    </row>
    <row r="1438" spans="1:43" ht="12.75">
      <c r="A1438" s="2"/>
      <c r="B1438" s="3" t="s">
        <v>1787</v>
      </c>
      <c r="C1438" s="3" t="s">
        <v>77</v>
      </c>
      <c r="D1438" s="3" t="s">
        <v>1620</v>
      </c>
      <c r="E1438" s="3" t="s">
        <v>1997</v>
      </c>
      <c r="F1438" s="2"/>
      <c r="G1438" s="2"/>
      <c r="H1438" s="2"/>
      <c r="I1438" s="2"/>
      <c r="J1438" s="2"/>
      <c r="K1438" s="2"/>
      <c r="L1438" s="2"/>
      <c r="M1438" s="2"/>
      <c r="N1438" s="2" t="s">
        <v>478</v>
      </c>
      <c r="O1438" s="2"/>
      <c r="P1438" s="2"/>
      <c r="Q1438" s="2"/>
      <c r="R1438" s="2"/>
      <c r="S1438" s="2"/>
      <c r="T1438" s="2" t="s">
        <v>480</v>
      </c>
      <c r="U1438" s="2"/>
      <c r="V1438"/>
      <c r="W1438"/>
      <c r="X1438" s="2"/>
      <c r="Y1438" s="2"/>
      <c r="Z1438" s="2"/>
      <c r="AA1438" s="2"/>
      <c r="AB1438" s="2"/>
      <c r="AC1438" s="2"/>
      <c r="AD1438" s="2"/>
      <c r="AE1438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 t="s">
        <v>478</v>
      </c>
      <c r="AQ1438"/>
    </row>
    <row r="1439" spans="1:43" ht="12.75">
      <c r="A1439" s="2"/>
      <c r="B1439" s="3" t="s">
        <v>1787</v>
      </c>
      <c r="C1439" s="3" t="s">
        <v>77</v>
      </c>
      <c r="D1439" s="3" t="s">
        <v>1620</v>
      </c>
      <c r="E1439" s="3" t="s">
        <v>1078</v>
      </c>
      <c r="F1439" s="2"/>
      <c r="G1439" s="2"/>
      <c r="H1439" s="2"/>
      <c r="I1439" s="2"/>
      <c r="J1439" s="2"/>
      <c r="K1439" s="2"/>
      <c r="L1439" s="2"/>
      <c r="M1439" s="2"/>
      <c r="N1439" s="2" t="s">
        <v>478</v>
      </c>
      <c r="O1439" s="2"/>
      <c r="P1439" s="2"/>
      <c r="Q1439" s="2"/>
      <c r="R1439" s="2"/>
      <c r="S1439" s="2"/>
      <c r="T1439" s="2" t="s">
        <v>480</v>
      </c>
      <c r="U1439" s="2"/>
      <c r="V1439"/>
      <c r="W1439"/>
      <c r="X1439" s="2"/>
      <c r="Y1439" s="2"/>
      <c r="Z1439" s="2"/>
      <c r="AA1439" s="2"/>
      <c r="AB1439" s="2"/>
      <c r="AC1439" s="2"/>
      <c r="AD1439" s="2"/>
      <c r="AE1439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 t="s">
        <v>478</v>
      </c>
      <c r="AQ1439"/>
    </row>
    <row r="1440" spans="1:43" ht="12.75">
      <c r="A1440" s="2"/>
      <c r="B1440" s="3" t="s">
        <v>1788</v>
      </c>
      <c r="C1440" s="3" t="s">
        <v>1695</v>
      </c>
      <c r="D1440" s="3" t="s">
        <v>1620</v>
      </c>
      <c r="E1440" s="3" t="s">
        <v>1997</v>
      </c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/>
      <c r="W1440"/>
      <c r="X1440" s="2"/>
      <c r="Y1440" s="2"/>
      <c r="Z1440" s="2"/>
      <c r="AA1440" s="2"/>
      <c r="AB1440" s="2"/>
      <c r="AC1440" s="2"/>
      <c r="AD1440" s="2"/>
      <c r="AE1440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Q1440"/>
    </row>
    <row r="1441" spans="1:43" ht="12.75">
      <c r="A1441" s="2"/>
      <c r="B1441" s="3" t="s">
        <v>1788</v>
      </c>
      <c r="C1441" s="3" t="s">
        <v>1695</v>
      </c>
      <c r="D1441" s="3" t="s">
        <v>1620</v>
      </c>
      <c r="E1441" s="3" t="s">
        <v>1078</v>
      </c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/>
      <c r="W1441"/>
      <c r="X1441" s="2"/>
      <c r="Y1441" s="2"/>
      <c r="Z1441" s="2"/>
      <c r="AA1441" s="2"/>
      <c r="AB1441" s="2"/>
      <c r="AC1441" s="2"/>
      <c r="AD1441" s="2"/>
      <c r="AE1441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Q1441"/>
    </row>
    <row r="1442" spans="1:43" ht="12.75">
      <c r="A1442" s="2"/>
      <c r="B1442" s="3" t="s">
        <v>2174</v>
      </c>
      <c r="C1442" s="3" t="s">
        <v>1601</v>
      </c>
      <c r="D1442" s="3" t="s">
        <v>1999</v>
      </c>
      <c r="E1442" s="3" t="s">
        <v>2389</v>
      </c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/>
      <c r="W1442"/>
      <c r="X1442" s="2"/>
      <c r="Y1442" s="2"/>
      <c r="Z1442" s="2"/>
      <c r="AA1442" s="2"/>
      <c r="AB1442" s="2"/>
      <c r="AC1442" s="2"/>
      <c r="AD1442" s="2"/>
      <c r="AE144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Q1442"/>
    </row>
    <row r="1443" spans="1:43" ht="12.75">
      <c r="A1443" s="2"/>
      <c r="B1443" s="3" t="s">
        <v>1789</v>
      </c>
      <c r="C1443" s="3" t="s">
        <v>1601</v>
      </c>
      <c r="D1443" s="3" t="s">
        <v>1620</v>
      </c>
      <c r="E1443" s="3" t="s">
        <v>1997</v>
      </c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/>
      <c r="W1443"/>
      <c r="X1443" s="2"/>
      <c r="Y1443" s="2"/>
      <c r="Z1443" s="2"/>
      <c r="AA1443" s="2"/>
      <c r="AB1443" s="2"/>
      <c r="AC1443" s="2"/>
      <c r="AD1443" s="2"/>
      <c r="AE1443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Q1443"/>
    </row>
    <row r="1444" spans="1:43" ht="12.75">
      <c r="A1444" s="2"/>
      <c r="B1444" s="3" t="s">
        <v>1789</v>
      </c>
      <c r="C1444" s="3" t="s">
        <v>1601</v>
      </c>
      <c r="D1444" s="3" t="s">
        <v>1620</v>
      </c>
      <c r="E1444" s="3" t="s">
        <v>1078</v>
      </c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/>
      <c r="W1444"/>
      <c r="X1444" s="2"/>
      <c r="Y1444" s="2"/>
      <c r="Z1444" s="2"/>
      <c r="AA1444" s="2"/>
      <c r="AB1444" s="2"/>
      <c r="AC1444" s="2"/>
      <c r="AD1444" s="2"/>
      <c r="AE1444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Q1444"/>
    </row>
    <row r="1445" spans="1:72" ht="12.75">
      <c r="A1445" s="2"/>
      <c r="B1445" s="3" t="s">
        <v>1772</v>
      </c>
      <c r="C1445" s="3" t="s">
        <v>1605</v>
      </c>
      <c r="D1445" s="3" t="s">
        <v>1999</v>
      </c>
      <c r="E1445" s="3" t="s">
        <v>1997</v>
      </c>
      <c r="F1445" s="2"/>
      <c r="G1445" s="2"/>
      <c r="H1445" s="2"/>
      <c r="I1445" s="2"/>
      <c r="J1445" s="2"/>
      <c r="K1445" s="2"/>
      <c r="L1445" s="2"/>
      <c r="M1445" s="2"/>
      <c r="N1445" s="2" t="s">
        <v>478</v>
      </c>
      <c r="O1445" s="2"/>
      <c r="P1445" s="2"/>
      <c r="Q1445" s="2"/>
      <c r="R1445" s="2"/>
      <c r="S1445" s="2"/>
      <c r="T1445" s="2" t="s">
        <v>480</v>
      </c>
      <c r="U1445" s="2"/>
      <c r="V1445"/>
      <c r="W1445"/>
      <c r="X1445" s="2"/>
      <c r="Y1445" s="2"/>
      <c r="Z1445" s="2"/>
      <c r="AA1445" s="2"/>
      <c r="AB1445" s="2"/>
      <c r="AC1445" s="2"/>
      <c r="AD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R1445" s="2" t="s">
        <v>478</v>
      </c>
      <c r="AZ1445" s="2" t="s">
        <v>478</v>
      </c>
      <c r="BJ1445" s="2" t="s">
        <v>478</v>
      </c>
      <c r="BT1445" s="2" t="s">
        <v>478</v>
      </c>
    </row>
    <row r="1446" spans="1:72" ht="12.75">
      <c r="A1446" s="2"/>
      <c r="B1446" s="3" t="s">
        <v>1772</v>
      </c>
      <c r="C1446" s="3" t="s">
        <v>1605</v>
      </c>
      <c r="D1446" s="3" t="s">
        <v>1999</v>
      </c>
      <c r="E1446" s="3" t="s">
        <v>1078</v>
      </c>
      <c r="F1446" s="2"/>
      <c r="G1446" s="2"/>
      <c r="H1446" s="2"/>
      <c r="I1446" s="2"/>
      <c r="J1446" s="2"/>
      <c r="K1446" s="2"/>
      <c r="L1446" s="2"/>
      <c r="M1446" s="2"/>
      <c r="N1446" s="2" t="s">
        <v>478</v>
      </c>
      <c r="O1446" s="2"/>
      <c r="P1446" s="2"/>
      <c r="Q1446" s="2"/>
      <c r="R1446" s="2"/>
      <c r="S1446" s="2"/>
      <c r="T1446" s="2" t="s">
        <v>480</v>
      </c>
      <c r="U1446" s="2"/>
      <c r="V1446"/>
      <c r="W1446"/>
      <c r="X1446" s="2"/>
      <c r="Y1446" s="2"/>
      <c r="Z1446" s="2"/>
      <c r="AA1446" s="2"/>
      <c r="AB1446" s="2"/>
      <c r="AC1446" s="2"/>
      <c r="AD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R1446" s="2" t="s">
        <v>478</v>
      </c>
      <c r="AZ1446" s="2" t="s">
        <v>478</v>
      </c>
      <c r="BJ1446" s="2" t="s">
        <v>478</v>
      </c>
      <c r="BT1446" s="2" t="s">
        <v>478</v>
      </c>
    </row>
    <row r="1447" spans="1:72" ht="12.75">
      <c r="A1447" s="2"/>
      <c r="B1447" s="3" t="s">
        <v>2059</v>
      </c>
      <c r="C1447" s="3" t="s">
        <v>1605</v>
      </c>
      <c r="D1447" s="3" t="s">
        <v>1998</v>
      </c>
      <c r="E1447" s="3" t="s">
        <v>2119</v>
      </c>
      <c r="F1447" s="2"/>
      <c r="G1447" s="2"/>
      <c r="H1447" s="2"/>
      <c r="I1447" s="2"/>
      <c r="J1447" s="2"/>
      <c r="K1447" s="2"/>
      <c r="L1447" s="2"/>
      <c r="M1447" s="2"/>
      <c r="N1447" s="2" t="s">
        <v>478</v>
      </c>
      <c r="O1447" s="2"/>
      <c r="P1447" s="2"/>
      <c r="Q1447" s="2"/>
      <c r="R1447" s="2"/>
      <c r="S1447" s="2"/>
      <c r="T1447" s="2" t="s">
        <v>480</v>
      </c>
      <c r="U1447" s="2"/>
      <c r="V1447"/>
      <c r="W1447"/>
      <c r="X1447" s="2" t="s">
        <v>478</v>
      </c>
      <c r="Y1447" s="2"/>
      <c r="Z1447" s="2"/>
      <c r="AA1447" s="2"/>
      <c r="AB1447" s="2"/>
      <c r="AC1447" s="2"/>
      <c r="AD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Z1447" s="2" t="s">
        <v>478</v>
      </c>
      <c r="BJ1447" s="2" t="s">
        <v>478</v>
      </c>
      <c r="BQ1447" s="2" t="s">
        <v>478</v>
      </c>
      <c r="BT1447" s="2" t="s">
        <v>478</v>
      </c>
    </row>
    <row r="1448" spans="1:85" ht="12.75">
      <c r="A1448" s="2"/>
      <c r="B1448" s="3" t="s">
        <v>2175</v>
      </c>
      <c r="C1448" s="3" t="s">
        <v>1605</v>
      </c>
      <c r="D1448" s="3" t="s">
        <v>1999</v>
      </c>
      <c r="E1448" s="3" t="s">
        <v>2389</v>
      </c>
      <c r="F1448" s="2"/>
      <c r="G1448" s="2"/>
      <c r="H1448" s="2"/>
      <c r="I1448" s="2"/>
      <c r="J1448" s="2"/>
      <c r="K1448" s="2"/>
      <c r="L1448" s="2"/>
      <c r="M1448" s="2"/>
      <c r="N1448" s="2" t="s">
        <v>478</v>
      </c>
      <c r="O1448" s="2"/>
      <c r="P1448" s="2"/>
      <c r="Q1448" s="2"/>
      <c r="R1448" s="2"/>
      <c r="S1448" s="2"/>
      <c r="T1448" s="2" t="s">
        <v>480</v>
      </c>
      <c r="U1448" s="2"/>
      <c r="V1448"/>
      <c r="W1448"/>
      <c r="X1448" s="2"/>
      <c r="Y1448" s="2"/>
      <c r="Z1448" s="2"/>
      <c r="AA1448" s="2"/>
      <c r="AB1448" s="2"/>
      <c r="AC1448" s="2"/>
      <c r="AD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W1448" s="2" t="s">
        <v>478</v>
      </c>
      <c r="AY1448" s="2" t="s">
        <v>478</v>
      </c>
      <c r="BQ1448" s="2" t="s">
        <v>478</v>
      </c>
      <c r="CG1448" s="2" t="s">
        <v>478</v>
      </c>
    </row>
    <row r="1449" spans="1:83" ht="12.75">
      <c r="A1449" s="2"/>
      <c r="B1449" s="3" t="s">
        <v>1571</v>
      </c>
      <c r="C1449" s="3" t="s">
        <v>1605</v>
      </c>
      <c r="D1449" s="3" t="s">
        <v>1998</v>
      </c>
      <c r="E1449" s="3" t="s">
        <v>1595</v>
      </c>
      <c r="F1449" s="2"/>
      <c r="G1449" s="2"/>
      <c r="H1449" s="2"/>
      <c r="I1449" s="2"/>
      <c r="J1449" s="2"/>
      <c r="K1449" s="2"/>
      <c r="L1449" s="2"/>
      <c r="M1449" s="2"/>
      <c r="N1449" s="2" t="s">
        <v>478</v>
      </c>
      <c r="O1449" s="2"/>
      <c r="P1449" s="2"/>
      <c r="Q1449" s="2"/>
      <c r="R1449" s="2"/>
      <c r="S1449" s="2" t="s">
        <v>478</v>
      </c>
      <c r="T1449" s="2" t="s">
        <v>483</v>
      </c>
      <c r="U1449" s="2"/>
      <c r="V1449"/>
      <c r="W1449"/>
      <c r="X1449" s="2"/>
      <c r="Y1449" s="2"/>
      <c r="Z1449" s="2"/>
      <c r="AA1449" s="2"/>
      <c r="AB1449" s="2"/>
      <c r="AC1449" s="2"/>
      <c r="AD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W1449" s="2" t="s">
        <v>478</v>
      </c>
      <c r="BA1449" s="2" t="s">
        <v>478</v>
      </c>
      <c r="BJ1449" s="2" t="s">
        <v>478</v>
      </c>
      <c r="BQ1449" s="2" t="s">
        <v>478</v>
      </c>
      <c r="BT1449" s="2" t="s">
        <v>478</v>
      </c>
      <c r="CE1449" s="2" t="s">
        <v>478</v>
      </c>
    </row>
    <row r="1450" spans="1:86" ht="12.75">
      <c r="A1450" s="2"/>
      <c r="B1450" s="3" t="s">
        <v>1431</v>
      </c>
      <c r="C1450" s="3" t="s">
        <v>1605</v>
      </c>
      <c r="D1450" s="3" t="s">
        <v>1998</v>
      </c>
      <c r="E1450" s="3" t="s">
        <v>1490</v>
      </c>
      <c r="F1450" s="2"/>
      <c r="G1450" s="2"/>
      <c r="H1450" s="2"/>
      <c r="I1450" s="2"/>
      <c r="J1450" s="2"/>
      <c r="K1450" s="2" t="s">
        <v>478</v>
      </c>
      <c r="L1450" s="2"/>
      <c r="M1450" s="2"/>
      <c r="N1450" s="2"/>
      <c r="O1450" s="2"/>
      <c r="P1450" s="2"/>
      <c r="Q1450" s="2"/>
      <c r="R1450" s="2"/>
      <c r="S1450" s="2" t="s">
        <v>478</v>
      </c>
      <c r="T1450" s="2" t="s">
        <v>480</v>
      </c>
      <c r="U1450" s="2"/>
      <c r="V1450"/>
      <c r="W1450"/>
      <c r="X1450" s="2"/>
      <c r="Y1450" s="2"/>
      <c r="Z1450" s="2"/>
      <c r="AA1450" s="2"/>
      <c r="AB1450" s="2"/>
      <c r="AC1450" s="2"/>
      <c r="AD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X1450" s="2" t="s">
        <v>478</v>
      </c>
      <c r="BH1450" s="2" t="s">
        <v>478</v>
      </c>
      <c r="BO1450" s="2" t="s">
        <v>478</v>
      </c>
      <c r="BX1450" s="2" t="s">
        <v>478</v>
      </c>
      <c r="CE1450" s="2" t="s">
        <v>478</v>
      </c>
      <c r="CH1450" s="2" t="s">
        <v>478</v>
      </c>
    </row>
    <row r="1451" spans="1:70" ht="12.75">
      <c r="A1451" s="2"/>
      <c r="B1451" s="3" t="s">
        <v>715</v>
      </c>
      <c r="C1451" s="3" t="s">
        <v>1605</v>
      </c>
      <c r="D1451" s="3" t="s">
        <v>1998</v>
      </c>
      <c r="E1451" s="3" t="s">
        <v>769</v>
      </c>
      <c r="F1451" s="2"/>
      <c r="G1451" s="2"/>
      <c r="H1451" s="2"/>
      <c r="I1451" s="2"/>
      <c r="J1451" s="2"/>
      <c r="K1451" s="2"/>
      <c r="L1451" s="2"/>
      <c r="M1451" s="2"/>
      <c r="N1451" s="2" t="s">
        <v>478</v>
      </c>
      <c r="O1451" s="2"/>
      <c r="P1451" s="2"/>
      <c r="Q1451" s="2"/>
      <c r="R1451" s="2"/>
      <c r="S1451" s="2"/>
      <c r="T1451" s="2" t="s">
        <v>480</v>
      </c>
      <c r="U1451" s="2"/>
      <c r="V1451"/>
      <c r="W1451"/>
      <c r="X1451" s="2"/>
      <c r="Y1451" s="2"/>
      <c r="Z1451" s="2"/>
      <c r="AA1451" s="2"/>
      <c r="AB1451" s="2"/>
      <c r="AC1451" s="2"/>
      <c r="AD1451" s="2"/>
      <c r="AF1451" s="2"/>
      <c r="AG1451" s="2"/>
      <c r="AH1451" s="2"/>
      <c r="AI1451" s="2" t="s">
        <v>2465</v>
      </c>
      <c r="AJ1451" s="2"/>
      <c r="AK1451" s="2"/>
      <c r="AL1451" s="2"/>
      <c r="AM1451" s="2"/>
      <c r="AN1451" s="2"/>
      <c r="AO1451" s="2"/>
      <c r="AZ1451" s="2" t="s">
        <v>478</v>
      </c>
      <c r="BJ1451" s="2" t="s">
        <v>478</v>
      </c>
      <c r="BL1451" s="2" t="s">
        <v>478</v>
      </c>
      <c r="BQ1451" s="2" t="s">
        <v>478</v>
      </c>
      <c r="BR1451" s="2" t="s">
        <v>478</v>
      </c>
    </row>
    <row r="1452" spans="1:70" ht="12.75">
      <c r="A1452" s="2"/>
      <c r="B1452" s="3" t="s">
        <v>715</v>
      </c>
      <c r="C1452" s="3" t="s">
        <v>1605</v>
      </c>
      <c r="D1452" s="3" t="s">
        <v>445</v>
      </c>
      <c r="E1452" s="3" t="s">
        <v>769</v>
      </c>
      <c r="F1452" s="2"/>
      <c r="G1452" s="2"/>
      <c r="H1452" s="2"/>
      <c r="I1452" s="2"/>
      <c r="J1452" s="2"/>
      <c r="K1452" s="2"/>
      <c r="L1452" s="2"/>
      <c r="M1452" s="2"/>
      <c r="N1452" s="2" t="s">
        <v>478</v>
      </c>
      <c r="O1452" s="2"/>
      <c r="P1452" s="2"/>
      <c r="Q1452" s="2"/>
      <c r="R1452" s="2"/>
      <c r="S1452" s="2"/>
      <c r="T1452" s="2" t="s">
        <v>480</v>
      </c>
      <c r="U1452" s="2"/>
      <c r="V1452"/>
      <c r="W1452"/>
      <c r="X1452" s="2"/>
      <c r="Y1452" s="2"/>
      <c r="Z1452" s="2"/>
      <c r="AA1452" s="2"/>
      <c r="AB1452" s="2"/>
      <c r="AC1452" s="2"/>
      <c r="AD1452" s="2"/>
      <c r="AF1452" s="2"/>
      <c r="AG1452" s="2"/>
      <c r="AH1452" s="2"/>
      <c r="AI1452" s="2" t="s">
        <v>2465</v>
      </c>
      <c r="AJ1452" s="2"/>
      <c r="AK1452" s="2"/>
      <c r="AL1452" s="2"/>
      <c r="AM1452" s="2"/>
      <c r="AN1452" s="2"/>
      <c r="AO1452" s="2"/>
      <c r="AZ1452" s="2" t="s">
        <v>478</v>
      </c>
      <c r="BJ1452" s="2" t="s">
        <v>478</v>
      </c>
      <c r="BL1452" s="2" t="s">
        <v>478</v>
      </c>
      <c r="BQ1452" s="2" t="s">
        <v>478</v>
      </c>
      <c r="BR1452" s="2" t="s">
        <v>478</v>
      </c>
    </row>
    <row r="1453" spans="1:69" ht="12.75">
      <c r="A1453" s="2"/>
      <c r="B1453" s="6" t="s">
        <v>2230</v>
      </c>
      <c r="C1453" s="6" t="s">
        <v>1605</v>
      </c>
      <c r="D1453" s="6" t="s">
        <v>1620</v>
      </c>
      <c r="E1453" s="6" t="s">
        <v>1026</v>
      </c>
      <c r="F1453" s="2"/>
      <c r="G1453" s="2"/>
      <c r="H1453" s="2"/>
      <c r="I1453" s="2"/>
      <c r="J1453" s="2"/>
      <c r="K1453" s="2"/>
      <c r="L1453" s="2"/>
      <c r="M1453" s="2"/>
      <c r="N1453" s="2" t="s">
        <v>478</v>
      </c>
      <c r="O1453" s="2"/>
      <c r="P1453" s="2"/>
      <c r="Q1453" s="2"/>
      <c r="R1453" s="2"/>
      <c r="S1453" s="2"/>
      <c r="T1453" s="2" t="s">
        <v>480</v>
      </c>
      <c r="U1453" s="2"/>
      <c r="X1453" s="2" t="s">
        <v>478</v>
      </c>
      <c r="Y1453" s="2"/>
      <c r="Z1453" s="2"/>
      <c r="AA1453" s="2" t="s">
        <v>478</v>
      </c>
      <c r="AB1453" s="2"/>
      <c r="AC1453" s="2"/>
      <c r="AD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 t="s">
        <v>478</v>
      </c>
      <c r="AV1453" s="2" t="s">
        <v>478</v>
      </c>
      <c r="BC1453" s="2" t="s">
        <v>478</v>
      </c>
      <c r="BF1453" s="2" t="s">
        <v>478</v>
      </c>
      <c r="BQ1453" s="2" t="s">
        <v>478</v>
      </c>
    </row>
    <row r="1454" spans="1:43" ht="12.75">
      <c r="A1454" s="2"/>
      <c r="B1454" s="3" t="s">
        <v>1246</v>
      </c>
      <c r="C1454" s="3" t="s">
        <v>1630</v>
      </c>
      <c r="D1454" s="3" t="s">
        <v>1999</v>
      </c>
      <c r="E1454" s="3" t="s">
        <v>1490</v>
      </c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 t="s">
        <v>478</v>
      </c>
      <c r="T1454" s="2"/>
      <c r="U1454" s="2"/>
      <c r="V1454" s="2" t="s">
        <v>478</v>
      </c>
      <c r="W1454" s="2" t="s">
        <v>478</v>
      </c>
      <c r="X1454" s="2"/>
      <c r="Y1454" s="2"/>
      <c r="Z1454" s="2"/>
      <c r="AA1454" s="2"/>
      <c r="AB1454" s="2"/>
      <c r="AC1454" s="2"/>
      <c r="AD1454" s="2"/>
      <c r="AE1454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Q1454"/>
    </row>
    <row r="1455" spans="1:76" ht="12.75">
      <c r="A1455" s="2"/>
      <c r="B1455" s="3" t="s">
        <v>1790</v>
      </c>
      <c r="C1455" s="3" t="s">
        <v>1605</v>
      </c>
      <c r="D1455" s="3" t="s">
        <v>1999</v>
      </c>
      <c r="E1455" s="3" t="s">
        <v>1997</v>
      </c>
      <c r="F1455" s="2"/>
      <c r="G1455" s="2"/>
      <c r="H1455" s="2"/>
      <c r="I1455" s="2"/>
      <c r="J1455" s="2"/>
      <c r="K1455" s="2"/>
      <c r="L1455" s="2"/>
      <c r="M1455" s="2"/>
      <c r="N1455" s="2" t="s">
        <v>478</v>
      </c>
      <c r="O1455" s="2"/>
      <c r="P1455" s="2"/>
      <c r="Q1455" s="2"/>
      <c r="R1455" s="2"/>
      <c r="S1455" s="2"/>
      <c r="T1455" s="2" t="s">
        <v>480</v>
      </c>
      <c r="U1455" s="2"/>
      <c r="V1455"/>
      <c r="W1455"/>
      <c r="X1455" s="2"/>
      <c r="Y1455" s="2"/>
      <c r="Z1455" s="2"/>
      <c r="AA1455" s="2"/>
      <c r="AB1455" s="2"/>
      <c r="AC1455" s="2"/>
      <c r="AD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Q1455" s="2" t="s">
        <v>478</v>
      </c>
      <c r="AW1455" s="2" t="s">
        <v>478</v>
      </c>
      <c r="BX1455" s="2" t="s">
        <v>478</v>
      </c>
    </row>
    <row r="1456" spans="1:76" ht="12.75">
      <c r="A1456" s="2"/>
      <c r="B1456" s="3" t="s">
        <v>1790</v>
      </c>
      <c r="C1456" s="3" t="s">
        <v>1605</v>
      </c>
      <c r="D1456" s="3" t="s">
        <v>1999</v>
      </c>
      <c r="E1456" s="3" t="s">
        <v>1078</v>
      </c>
      <c r="F1456" s="2"/>
      <c r="G1456" s="2"/>
      <c r="H1456" s="2"/>
      <c r="I1456" s="2"/>
      <c r="J1456" s="2"/>
      <c r="K1456" s="2"/>
      <c r="L1456" s="2"/>
      <c r="M1456" s="2"/>
      <c r="N1456" s="2" t="s">
        <v>478</v>
      </c>
      <c r="O1456" s="2"/>
      <c r="P1456" s="2"/>
      <c r="Q1456" s="2"/>
      <c r="R1456" s="2"/>
      <c r="S1456" s="2"/>
      <c r="T1456" s="2" t="s">
        <v>480</v>
      </c>
      <c r="U1456" s="2"/>
      <c r="V1456"/>
      <c r="W1456"/>
      <c r="X1456" s="2"/>
      <c r="Y1456" s="2"/>
      <c r="Z1456" s="2"/>
      <c r="AA1456" s="2"/>
      <c r="AB1456" s="2"/>
      <c r="AC1456" s="2"/>
      <c r="AD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Q1456" s="2" t="s">
        <v>478</v>
      </c>
      <c r="AW1456" s="2" t="s">
        <v>478</v>
      </c>
      <c r="BX1456" s="2" t="s">
        <v>478</v>
      </c>
    </row>
    <row r="1457" spans="1:66" ht="12.75">
      <c r="A1457" s="2"/>
      <c r="B1457" s="3" t="s">
        <v>1560</v>
      </c>
      <c r="C1457" s="3" t="s">
        <v>1605</v>
      </c>
      <c r="D1457" s="3" t="s">
        <v>1620</v>
      </c>
      <c r="E1457" s="3" t="s">
        <v>1595</v>
      </c>
      <c r="F1457" s="2"/>
      <c r="G1457" s="2"/>
      <c r="H1457" s="2"/>
      <c r="I1457" s="2"/>
      <c r="J1457" s="2"/>
      <c r="K1457" s="2"/>
      <c r="L1457" s="2" t="s">
        <v>478</v>
      </c>
      <c r="M1457" s="2"/>
      <c r="N1457" s="2"/>
      <c r="O1457" s="2"/>
      <c r="P1457" s="2"/>
      <c r="Q1457" s="2"/>
      <c r="R1457" s="2"/>
      <c r="S1457" s="2" t="s">
        <v>478</v>
      </c>
      <c r="T1457" s="2" t="s">
        <v>483</v>
      </c>
      <c r="U1457" s="2"/>
      <c r="V1457"/>
      <c r="W1457"/>
      <c r="X1457" s="2"/>
      <c r="Y1457" s="2"/>
      <c r="Z1457" s="2"/>
      <c r="AA1457" s="2"/>
      <c r="AB1457" s="2"/>
      <c r="AC1457" s="2"/>
      <c r="AD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 t="s">
        <v>478</v>
      </c>
      <c r="AR1457" s="2" t="s">
        <v>478</v>
      </c>
      <c r="AU1457" s="2" t="s">
        <v>478</v>
      </c>
      <c r="AW1457" s="2" t="s">
        <v>478</v>
      </c>
      <c r="BN1457" s="2" t="s">
        <v>478</v>
      </c>
    </row>
    <row r="1458" spans="1:75" ht="12.75">
      <c r="A1458" s="2"/>
      <c r="B1458" s="3" t="s">
        <v>716</v>
      </c>
      <c r="C1458" s="3" t="s">
        <v>1605</v>
      </c>
      <c r="D1458" s="3" t="s">
        <v>1998</v>
      </c>
      <c r="E1458" s="3" t="s">
        <v>769</v>
      </c>
      <c r="F1458" s="2"/>
      <c r="G1458" s="2"/>
      <c r="H1458" s="2"/>
      <c r="I1458" s="2"/>
      <c r="J1458" s="2"/>
      <c r="K1458" s="2"/>
      <c r="L1458" s="2"/>
      <c r="M1458" s="2"/>
      <c r="N1458" s="2" t="s">
        <v>478</v>
      </c>
      <c r="O1458" s="2"/>
      <c r="P1458" s="2"/>
      <c r="Q1458" s="2"/>
      <c r="R1458" s="2"/>
      <c r="S1458" s="2"/>
      <c r="T1458" s="2" t="s">
        <v>480</v>
      </c>
      <c r="U1458" s="2"/>
      <c r="V1458"/>
      <c r="W1458"/>
      <c r="X1458" s="2"/>
      <c r="Y1458" s="2"/>
      <c r="Z1458" s="2"/>
      <c r="AA1458" s="2"/>
      <c r="AB1458" s="2"/>
      <c r="AC1458" s="2"/>
      <c r="AD1458" s="2"/>
      <c r="AF1458" s="2"/>
      <c r="AG1458" s="2"/>
      <c r="AH1458" s="2"/>
      <c r="AI1458" s="2" t="s">
        <v>2465</v>
      </c>
      <c r="AJ1458" s="2"/>
      <c r="AK1458" s="2"/>
      <c r="AL1458" s="2"/>
      <c r="AM1458" s="2"/>
      <c r="AN1458" s="2"/>
      <c r="AO1458" s="2"/>
      <c r="AZ1458" s="2" t="s">
        <v>478</v>
      </c>
      <c r="BA1458" s="2" t="s">
        <v>478</v>
      </c>
      <c r="BQ1458" s="2" t="s">
        <v>478</v>
      </c>
      <c r="BT1458" s="2" t="s">
        <v>478</v>
      </c>
      <c r="BW1458" s="2" t="s">
        <v>478</v>
      </c>
    </row>
    <row r="1459" spans="1:75" ht="12.75">
      <c r="A1459" s="2"/>
      <c r="B1459" s="3" t="s">
        <v>716</v>
      </c>
      <c r="C1459" s="3" t="s">
        <v>1605</v>
      </c>
      <c r="D1459" s="3" t="s">
        <v>446</v>
      </c>
      <c r="E1459" s="3" t="s">
        <v>769</v>
      </c>
      <c r="F1459" s="2"/>
      <c r="G1459" s="2"/>
      <c r="H1459" s="2"/>
      <c r="I1459" s="2"/>
      <c r="J1459" s="2"/>
      <c r="K1459" s="2"/>
      <c r="L1459" s="2"/>
      <c r="M1459" s="2"/>
      <c r="N1459" s="2" t="s">
        <v>478</v>
      </c>
      <c r="O1459" s="2"/>
      <c r="P1459" s="2"/>
      <c r="Q1459" s="2"/>
      <c r="R1459" s="2"/>
      <c r="S1459" s="2"/>
      <c r="T1459" s="2" t="s">
        <v>480</v>
      </c>
      <c r="U1459" s="2"/>
      <c r="V1459"/>
      <c r="W1459"/>
      <c r="X1459" s="2"/>
      <c r="Y1459" s="2"/>
      <c r="Z1459" s="2"/>
      <c r="AA1459" s="2"/>
      <c r="AB1459" s="2"/>
      <c r="AC1459" s="2"/>
      <c r="AD1459" s="2"/>
      <c r="AF1459" s="2"/>
      <c r="AG1459" s="2"/>
      <c r="AH1459" s="2"/>
      <c r="AI1459" s="2" t="s">
        <v>2465</v>
      </c>
      <c r="AJ1459" s="2"/>
      <c r="AK1459" s="2"/>
      <c r="AL1459" s="2"/>
      <c r="AM1459" s="2"/>
      <c r="AN1459" s="2"/>
      <c r="AO1459" s="2"/>
      <c r="AZ1459" s="2" t="s">
        <v>478</v>
      </c>
      <c r="BA1459" s="2" t="s">
        <v>478</v>
      </c>
      <c r="BQ1459" s="2" t="s">
        <v>478</v>
      </c>
      <c r="BT1459" s="2" t="s">
        <v>478</v>
      </c>
      <c r="BW1459" s="2" t="s">
        <v>478</v>
      </c>
    </row>
    <row r="1460" spans="1:76" ht="12.75">
      <c r="A1460" s="2"/>
      <c r="B1460" s="3" t="s">
        <v>1791</v>
      </c>
      <c r="C1460" s="3" t="s">
        <v>1605</v>
      </c>
      <c r="D1460" s="3" t="s">
        <v>1999</v>
      </c>
      <c r="E1460" s="3" t="s">
        <v>1997</v>
      </c>
      <c r="F1460" s="2"/>
      <c r="G1460" s="2"/>
      <c r="H1460" s="2"/>
      <c r="I1460" s="2"/>
      <c r="J1460" s="2"/>
      <c r="K1460" s="2"/>
      <c r="L1460" s="2"/>
      <c r="M1460" s="2"/>
      <c r="N1460" s="2" t="s">
        <v>478</v>
      </c>
      <c r="O1460" s="2"/>
      <c r="P1460" s="2"/>
      <c r="Q1460" s="2"/>
      <c r="R1460" s="2"/>
      <c r="S1460" s="2"/>
      <c r="T1460" s="2" t="s">
        <v>480</v>
      </c>
      <c r="U1460" s="2"/>
      <c r="V1460"/>
      <c r="W1460"/>
      <c r="X1460" s="2"/>
      <c r="Y1460" s="2"/>
      <c r="Z1460" s="2"/>
      <c r="AA1460" s="2"/>
      <c r="AB1460" s="2"/>
      <c r="AC1460" s="2"/>
      <c r="AD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R1460" s="2" t="s">
        <v>478</v>
      </c>
      <c r="AT1460" s="2" t="s">
        <v>478</v>
      </c>
      <c r="BC1460" s="2" t="s">
        <v>478</v>
      </c>
      <c r="BX1460" s="2" t="s">
        <v>478</v>
      </c>
    </row>
    <row r="1461" spans="1:76" ht="12.75">
      <c r="A1461" s="2"/>
      <c r="B1461" s="3" t="s">
        <v>1791</v>
      </c>
      <c r="C1461" s="3" t="s">
        <v>1605</v>
      </c>
      <c r="D1461" s="3" t="s">
        <v>1999</v>
      </c>
      <c r="E1461" s="3" t="s">
        <v>1078</v>
      </c>
      <c r="F1461" s="2"/>
      <c r="G1461" s="2"/>
      <c r="H1461" s="2"/>
      <c r="I1461" s="2"/>
      <c r="J1461" s="2"/>
      <c r="K1461" s="2"/>
      <c r="L1461" s="2"/>
      <c r="M1461" s="2"/>
      <c r="N1461" s="2" t="s">
        <v>478</v>
      </c>
      <c r="O1461" s="2"/>
      <c r="P1461" s="2"/>
      <c r="Q1461" s="2"/>
      <c r="R1461" s="2"/>
      <c r="S1461" s="2"/>
      <c r="T1461" s="2" t="s">
        <v>480</v>
      </c>
      <c r="U1461" s="2"/>
      <c r="V1461"/>
      <c r="W1461"/>
      <c r="X1461" s="2"/>
      <c r="Y1461" s="2"/>
      <c r="Z1461" s="2"/>
      <c r="AA1461" s="2"/>
      <c r="AB1461" s="2"/>
      <c r="AC1461" s="2"/>
      <c r="AD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R1461" s="2" t="s">
        <v>478</v>
      </c>
      <c r="AT1461" s="2" t="s">
        <v>478</v>
      </c>
      <c r="BC1461" s="2" t="s">
        <v>478</v>
      </c>
      <c r="BX1461" s="2" t="s">
        <v>478</v>
      </c>
    </row>
    <row r="1462" spans="1:79" ht="12.75">
      <c r="A1462" s="2"/>
      <c r="B1462" s="3" t="s">
        <v>1005</v>
      </c>
      <c r="C1462" s="3" t="s">
        <v>1605</v>
      </c>
      <c r="D1462" s="3" t="s">
        <v>1999</v>
      </c>
      <c r="E1462" s="3" t="s">
        <v>925</v>
      </c>
      <c r="F1462" s="2"/>
      <c r="G1462" s="2"/>
      <c r="H1462" s="2"/>
      <c r="I1462" s="2"/>
      <c r="J1462" s="2"/>
      <c r="K1462" s="2"/>
      <c r="L1462" s="2"/>
      <c r="M1462" s="2"/>
      <c r="N1462" s="2" t="s">
        <v>478</v>
      </c>
      <c r="O1462" s="2"/>
      <c r="P1462" s="2"/>
      <c r="Q1462" s="2"/>
      <c r="R1462" s="2"/>
      <c r="S1462" s="2"/>
      <c r="T1462" s="2" t="s">
        <v>480</v>
      </c>
      <c r="U1462" s="2"/>
      <c r="V1462"/>
      <c r="W1462"/>
      <c r="X1462" s="2" t="s">
        <v>478</v>
      </c>
      <c r="Y1462" s="2"/>
      <c r="Z1462" s="2"/>
      <c r="AA1462" s="2"/>
      <c r="AB1462" s="2"/>
      <c r="AC1462" s="2"/>
      <c r="AD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U1462" s="2" t="s">
        <v>478</v>
      </c>
      <c r="AW1462" s="2" t="s">
        <v>478</v>
      </c>
      <c r="BL1462" s="2" t="s">
        <v>478</v>
      </c>
      <c r="CA1462" s="2" t="s">
        <v>478</v>
      </c>
    </row>
    <row r="1463" spans="1:85" ht="12.75">
      <c r="A1463" s="2"/>
      <c r="B1463" s="6" t="s">
        <v>2231</v>
      </c>
      <c r="C1463" s="6" t="s">
        <v>1605</v>
      </c>
      <c r="D1463" s="6" t="s">
        <v>1620</v>
      </c>
      <c r="E1463" s="6" t="s">
        <v>1026</v>
      </c>
      <c r="F1463" s="2"/>
      <c r="G1463" s="2"/>
      <c r="H1463" s="2"/>
      <c r="I1463" s="2"/>
      <c r="J1463" s="2"/>
      <c r="K1463" s="2"/>
      <c r="L1463" s="2"/>
      <c r="M1463" s="2"/>
      <c r="N1463" s="2" t="s">
        <v>478</v>
      </c>
      <c r="O1463" s="2"/>
      <c r="P1463" s="2"/>
      <c r="Q1463" s="2"/>
      <c r="R1463" s="2"/>
      <c r="S1463" s="2"/>
      <c r="T1463" s="2" t="s">
        <v>480</v>
      </c>
      <c r="U1463" s="2"/>
      <c r="X1463" s="2" t="s">
        <v>478</v>
      </c>
      <c r="Y1463" s="2"/>
      <c r="Z1463" s="2"/>
      <c r="AA1463" s="2" t="s">
        <v>478</v>
      </c>
      <c r="AB1463" s="2"/>
      <c r="AC1463" s="2"/>
      <c r="AD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 t="s">
        <v>478</v>
      </c>
      <c r="AY1463" s="2" t="s">
        <v>478</v>
      </c>
      <c r="BQ1463" s="2" t="s">
        <v>478</v>
      </c>
      <c r="BT1463" s="2" t="s">
        <v>478</v>
      </c>
      <c r="CG1463" s="2" t="s">
        <v>478</v>
      </c>
    </row>
    <row r="1464" spans="1:83" ht="12.75">
      <c r="A1464" s="2"/>
      <c r="B1464" s="3" t="s">
        <v>563</v>
      </c>
      <c r="C1464" s="3" t="s">
        <v>1605</v>
      </c>
      <c r="D1464" s="3" t="s">
        <v>1620</v>
      </c>
      <c r="E1464" s="3" t="s">
        <v>627</v>
      </c>
      <c r="F1464" s="2"/>
      <c r="G1464" s="2"/>
      <c r="H1464" s="2"/>
      <c r="I1464" s="2" t="s">
        <v>478</v>
      </c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 t="s">
        <v>481</v>
      </c>
      <c r="U1464" s="2"/>
      <c r="V1464"/>
      <c r="W1464"/>
      <c r="X1464" s="2"/>
      <c r="Y1464" s="2"/>
      <c r="Z1464" s="2"/>
      <c r="AA1464" s="2"/>
      <c r="AB1464" s="2"/>
      <c r="AC1464" s="2"/>
      <c r="AD1464" s="2"/>
      <c r="AF1464" s="2" t="s">
        <v>478</v>
      </c>
      <c r="AG1464" s="2"/>
      <c r="AH1464" s="2"/>
      <c r="AI1464" s="2"/>
      <c r="AJ1464" s="2"/>
      <c r="AK1464" s="2"/>
      <c r="AL1464" s="2"/>
      <c r="AM1464" s="2"/>
      <c r="AN1464" s="2"/>
      <c r="AO1464" s="2"/>
      <c r="AP1464" s="2" t="s">
        <v>478</v>
      </c>
      <c r="AR1464" s="2" t="s">
        <v>478</v>
      </c>
      <c r="AY1464" s="2" t="s">
        <v>478</v>
      </c>
      <c r="CA1464" s="2" t="s">
        <v>478</v>
      </c>
      <c r="CE1464" s="2" t="s">
        <v>478</v>
      </c>
    </row>
    <row r="1465" spans="1:86" ht="12.75">
      <c r="A1465" s="2"/>
      <c r="B1465" s="3" t="s">
        <v>283</v>
      </c>
      <c r="C1465" s="3" t="s">
        <v>1605</v>
      </c>
      <c r="D1465" s="3" t="s">
        <v>1998</v>
      </c>
      <c r="E1465" s="3" t="s">
        <v>420</v>
      </c>
      <c r="F1465" s="2"/>
      <c r="G1465" s="2"/>
      <c r="H1465" s="2" t="s">
        <v>478</v>
      </c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 t="s">
        <v>480</v>
      </c>
      <c r="U1465" s="2"/>
      <c r="V1465"/>
      <c r="W1465"/>
      <c r="X1465" s="2"/>
      <c r="Y1465" s="2"/>
      <c r="Z1465" s="2"/>
      <c r="AA1465" s="2"/>
      <c r="AB1465" s="2"/>
      <c r="AC1465" s="2"/>
      <c r="AD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W1465" s="2" t="s">
        <v>478</v>
      </c>
      <c r="AY1465" s="2" t="s">
        <v>478</v>
      </c>
      <c r="BT1465" s="2" t="s">
        <v>478</v>
      </c>
      <c r="BY1465" s="2" t="s">
        <v>478</v>
      </c>
      <c r="CH1465" s="2" t="s">
        <v>478</v>
      </c>
    </row>
    <row r="1466" spans="1:58" ht="12.75">
      <c r="A1466" s="2"/>
      <c r="B1466" s="3" t="s">
        <v>1792</v>
      </c>
      <c r="C1466" s="3" t="s">
        <v>1605</v>
      </c>
      <c r="D1466" s="3" t="s">
        <v>1999</v>
      </c>
      <c r="E1466" s="3" t="s">
        <v>1997</v>
      </c>
      <c r="F1466" s="2"/>
      <c r="G1466" s="2"/>
      <c r="H1466" s="2"/>
      <c r="I1466" s="2"/>
      <c r="J1466" s="2"/>
      <c r="K1466" s="2"/>
      <c r="L1466" s="2"/>
      <c r="M1466" s="2"/>
      <c r="N1466" s="2" t="s">
        <v>478</v>
      </c>
      <c r="O1466" s="2"/>
      <c r="P1466" s="2"/>
      <c r="Q1466" s="2"/>
      <c r="R1466" s="2"/>
      <c r="S1466" s="2"/>
      <c r="T1466" s="2" t="s">
        <v>480</v>
      </c>
      <c r="U1466" s="2"/>
      <c r="V1466"/>
      <c r="W1466"/>
      <c r="X1466" s="2"/>
      <c r="Y1466" s="2"/>
      <c r="Z1466" s="2"/>
      <c r="AA1466" s="2"/>
      <c r="AB1466" s="2"/>
      <c r="AC1466" s="2"/>
      <c r="AD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X1466" s="2" t="s">
        <v>478</v>
      </c>
      <c r="BA1466" s="2" t="s">
        <v>478</v>
      </c>
      <c r="BF1466" s="2" t="s">
        <v>478</v>
      </c>
    </row>
    <row r="1467" spans="1:58" ht="12.75">
      <c r="A1467" s="2"/>
      <c r="B1467" s="3" t="s">
        <v>1792</v>
      </c>
      <c r="C1467" s="3" t="s">
        <v>1605</v>
      </c>
      <c r="D1467" s="3" t="s">
        <v>1999</v>
      </c>
      <c r="E1467" s="3" t="s">
        <v>1078</v>
      </c>
      <c r="F1467" s="2"/>
      <c r="G1467" s="2"/>
      <c r="H1467" s="2"/>
      <c r="I1467" s="2"/>
      <c r="J1467" s="2"/>
      <c r="K1467" s="2"/>
      <c r="L1467" s="2"/>
      <c r="M1467" s="2"/>
      <c r="N1467" s="2" t="s">
        <v>478</v>
      </c>
      <c r="O1467" s="2"/>
      <c r="P1467" s="2"/>
      <c r="Q1467" s="2"/>
      <c r="R1467" s="2"/>
      <c r="S1467" s="2"/>
      <c r="T1467" s="2" t="s">
        <v>480</v>
      </c>
      <c r="U1467" s="2"/>
      <c r="V1467"/>
      <c r="W1467"/>
      <c r="X1467" s="2"/>
      <c r="Y1467" s="2"/>
      <c r="Z1467" s="2"/>
      <c r="AA1467" s="2"/>
      <c r="AB1467" s="2"/>
      <c r="AC1467" s="2"/>
      <c r="AD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X1467" s="2" t="s">
        <v>478</v>
      </c>
      <c r="BA1467" s="2" t="s">
        <v>478</v>
      </c>
      <c r="BF1467" s="2" t="s">
        <v>478</v>
      </c>
    </row>
    <row r="1468" spans="1:69" ht="12.75">
      <c r="A1468" s="2"/>
      <c r="B1468" s="3" t="s">
        <v>1793</v>
      </c>
      <c r="C1468" s="3" t="s">
        <v>1605</v>
      </c>
      <c r="D1468" s="3" t="s">
        <v>1999</v>
      </c>
      <c r="E1468" s="3" t="s">
        <v>1997</v>
      </c>
      <c r="F1468" s="2"/>
      <c r="G1468" s="2"/>
      <c r="H1468" s="2"/>
      <c r="I1468" s="2"/>
      <c r="J1468" s="2"/>
      <c r="K1468" s="2"/>
      <c r="L1468" s="2"/>
      <c r="M1468" s="2"/>
      <c r="N1468" s="2" t="s">
        <v>478</v>
      </c>
      <c r="O1468" s="2"/>
      <c r="P1468" s="2"/>
      <c r="Q1468" s="2"/>
      <c r="R1468" s="2"/>
      <c r="S1468" s="2"/>
      <c r="T1468" s="2" t="s">
        <v>480</v>
      </c>
      <c r="U1468" s="2"/>
      <c r="V1468"/>
      <c r="W1468"/>
      <c r="X1468" s="2"/>
      <c r="Y1468" s="2"/>
      <c r="Z1468" s="2"/>
      <c r="AA1468" s="2"/>
      <c r="AB1468" s="2"/>
      <c r="AC1468" s="2"/>
      <c r="AD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Q1468" s="2" t="s">
        <v>478</v>
      </c>
      <c r="AW1468" s="2" t="s">
        <v>478</v>
      </c>
      <c r="BQ1468" s="2" t="s">
        <v>478</v>
      </c>
    </row>
    <row r="1469" spans="1:69" ht="12.75">
      <c r="A1469" s="2"/>
      <c r="B1469" s="3" t="s">
        <v>1793</v>
      </c>
      <c r="C1469" s="3" t="s">
        <v>1605</v>
      </c>
      <c r="D1469" s="3" t="s">
        <v>1999</v>
      </c>
      <c r="E1469" s="3" t="s">
        <v>1078</v>
      </c>
      <c r="F1469" s="2"/>
      <c r="G1469" s="2"/>
      <c r="H1469" s="2"/>
      <c r="I1469" s="2"/>
      <c r="J1469" s="2"/>
      <c r="K1469" s="2"/>
      <c r="L1469" s="2"/>
      <c r="M1469" s="2"/>
      <c r="N1469" s="2" t="s">
        <v>478</v>
      </c>
      <c r="O1469" s="2"/>
      <c r="P1469" s="2"/>
      <c r="Q1469" s="2"/>
      <c r="R1469" s="2"/>
      <c r="S1469" s="2"/>
      <c r="T1469" s="2" t="s">
        <v>480</v>
      </c>
      <c r="U1469" s="2"/>
      <c r="V1469"/>
      <c r="W1469"/>
      <c r="X1469" s="2"/>
      <c r="Y1469" s="2"/>
      <c r="Z1469" s="2"/>
      <c r="AA1469" s="2"/>
      <c r="AB1469" s="2"/>
      <c r="AC1469" s="2"/>
      <c r="AD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Q1469" s="2" t="s">
        <v>478</v>
      </c>
      <c r="AW1469" s="2" t="s">
        <v>478</v>
      </c>
      <c r="BQ1469" s="2" t="s">
        <v>478</v>
      </c>
    </row>
    <row r="1470" spans="1:85" ht="12.75">
      <c r="A1470" s="2"/>
      <c r="B1470" s="3" t="s">
        <v>1193</v>
      </c>
      <c r="C1470" s="3" t="s">
        <v>1605</v>
      </c>
      <c r="D1470" s="3" t="s">
        <v>1620</v>
      </c>
      <c r="E1470" s="3" t="s">
        <v>1098</v>
      </c>
      <c r="F1470" s="2"/>
      <c r="G1470" s="2"/>
      <c r="H1470" s="2"/>
      <c r="I1470" s="2"/>
      <c r="J1470" s="2"/>
      <c r="K1470" s="2"/>
      <c r="L1470" s="2"/>
      <c r="M1470" s="2"/>
      <c r="N1470" s="2" t="s">
        <v>478</v>
      </c>
      <c r="O1470" s="2"/>
      <c r="P1470" s="2"/>
      <c r="Q1470" s="2"/>
      <c r="R1470" s="2"/>
      <c r="S1470" s="2"/>
      <c r="T1470" s="2" t="s">
        <v>482</v>
      </c>
      <c r="U1470" s="2"/>
      <c r="V1470"/>
      <c r="W1470"/>
      <c r="X1470" s="2"/>
      <c r="Y1470" s="2"/>
      <c r="Z1470" s="2"/>
      <c r="AA1470" s="2"/>
      <c r="AB1470" s="2"/>
      <c r="AC1470" s="2"/>
      <c r="AD1470" s="2"/>
      <c r="AF1470" s="2"/>
      <c r="AG1470" s="2" t="s">
        <v>478</v>
      </c>
      <c r="AH1470" s="2"/>
      <c r="AI1470" s="2"/>
      <c r="AJ1470" s="2"/>
      <c r="AK1470" s="2"/>
      <c r="AL1470" s="2"/>
      <c r="AM1470" s="2"/>
      <c r="AN1470" s="2"/>
      <c r="AO1470" s="2"/>
      <c r="AP1470" s="2" t="s">
        <v>478</v>
      </c>
      <c r="AU1470" s="2" t="s">
        <v>478</v>
      </c>
      <c r="BC1470" s="2" t="s">
        <v>478</v>
      </c>
      <c r="BH1470" s="2" t="s">
        <v>478</v>
      </c>
      <c r="CG1470" s="2" t="s">
        <v>478</v>
      </c>
    </row>
    <row r="1471" spans="1:86" ht="12.75">
      <c r="A1471" s="2"/>
      <c r="B1471" s="6" t="s">
        <v>2232</v>
      </c>
      <c r="C1471" s="6" t="s">
        <v>1605</v>
      </c>
      <c r="D1471" s="6" t="s">
        <v>1999</v>
      </c>
      <c r="E1471" s="6" t="s">
        <v>1026</v>
      </c>
      <c r="F1471" s="2"/>
      <c r="G1471" s="2"/>
      <c r="H1471" s="2"/>
      <c r="I1471" s="2"/>
      <c r="J1471" s="2"/>
      <c r="K1471" s="2"/>
      <c r="L1471" s="2"/>
      <c r="M1471" s="2"/>
      <c r="N1471" s="2" t="s">
        <v>478</v>
      </c>
      <c r="O1471" s="2"/>
      <c r="P1471" s="2"/>
      <c r="Q1471" s="2"/>
      <c r="R1471" s="2"/>
      <c r="S1471" s="2"/>
      <c r="T1471" s="2" t="s">
        <v>480</v>
      </c>
      <c r="U1471" s="2"/>
      <c r="X1471" s="2" t="s">
        <v>478</v>
      </c>
      <c r="Y1471" s="2"/>
      <c r="Z1471" s="2"/>
      <c r="AA1471" s="2" t="s">
        <v>478</v>
      </c>
      <c r="AB1471" s="2"/>
      <c r="AC1471" s="2"/>
      <c r="AD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Y1471" s="2" t="s">
        <v>478</v>
      </c>
      <c r="BL1471" s="2" t="s">
        <v>478</v>
      </c>
      <c r="BN1471" s="2" t="s">
        <v>478</v>
      </c>
      <c r="CH1471" s="2" t="s">
        <v>478</v>
      </c>
    </row>
    <row r="1472" spans="1:72" ht="12.75">
      <c r="A1472" s="2"/>
      <c r="B1472" s="3" t="s">
        <v>284</v>
      </c>
      <c r="C1472" s="3" t="s">
        <v>1605</v>
      </c>
      <c r="D1472" s="3" t="s">
        <v>1999</v>
      </c>
      <c r="E1472" s="3" t="s">
        <v>420</v>
      </c>
      <c r="F1472" s="2"/>
      <c r="G1472" s="2"/>
      <c r="H1472" s="2" t="s">
        <v>478</v>
      </c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 t="s">
        <v>480</v>
      </c>
      <c r="U1472" s="2"/>
      <c r="V1472"/>
      <c r="W1472"/>
      <c r="X1472" s="2"/>
      <c r="Y1472" s="2"/>
      <c r="Z1472" s="2"/>
      <c r="AA1472" s="2"/>
      <c r="AB1472" s="2"/>
      <c r="AC1472" s="2"/>
      <c r="AD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Z1472" s="2" t="s">
        <v>478</v>
      </c>
      <c r="BJ1472" s="2" t="s">
        <v>478</v>
      </c>
      <c r="BN1472" s="2" t="s">
        <v>478</v>
      </c>
      <c r="BT1472" s="2" t="s">
        <v>478</v>
      </c>
    </row>
    <row r="1473" spans="1:62" ht="12.75">
      <c r="A1473" s="2"/>
      <c r="B1473" s="3" t="s">
        <v>2176</v>
      </c>
      <c r="C1473" s="3" t="s">
        <v>1605</v>
      </c>
      <c r="D1473" s="3" t="s">
        <v>1999</v>
      </c>
      <c r="E1473" s="3" t="s">
        <v>2389</v>
      </c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 t="s">
        <v>478</v>
      </c>
      <c r="Q1473" s="2"/>
      <c r="R1473" s="2"/>
      <c r="S1473" s="2"/>
      <c r="T1473" s="2" t="s">
        <v>480</v>
      </c>
      <c r="U1473" s="2"/>
      <c r="V1473"/>
      <c r="W1473"/>
      <c r="X1473" s="2"/>
      <c r="Y1473" s="2"/>
      <c r="Z1473" s="2"/>
      <c r="AA1473" s="2"/>
      <c r="AB1473" s="2"/>
      <c r="AC1473" s="2"/>
      <c r="AD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T1473" s="2" t="s">
        <v>478</v>
      </c>
      <c r="BJ1473" s="2" t="s">
        <v>478</v>
      </c>
    </row>
    <row r="1474" spans="1:86" ht="12.75">
      <c r="A1474" s="2"/>
      <c r="B1474" s="3" t="s">
        <v>905</v>
      </c>
      <c r="C1474" s="3" t="s">
        <v>1605</v>
      </c>
      <c r="D1474" s="3" t="s">
        <v>1619</v>
      </c>
      <c r="E1474" s="3" t="s">
        <v>909</v>
      </c>
      <c r="F1474" s="2"/>
      <c r="G1474" s="2"/>
      <c r="H1474" s="2"/>
      <c r="I1474" s="2"/>
      <c r="J1474" s="2" t="s">
        <v>478</v>
      </c>
      <c r="K1474" s="2"/>
      <c r="L1474" s="2"/>
      <c r="M1474" s="2"/>
      <c r="N1474" s="2"/>
      <c r="O1474" s="2"/>
      <c r="P1474" s="2"/>
      <c r="Q1474" s="2" t="s">
        <v>478</v>
      </c>
      <c r="R1474" s="2"/>
      <c r="S1474" s="2"/>
      <c r="T1474" s="2" t="s">
        <v>480</v>
      </c>
      <c r="U1474" s="2"/>
      <c r="V1474"/>
      <c r="W1474"/>
      <c r="X1474" s="2"/>
      <c r="Y1474" s="2"/>
      <c r="Z1474" s="2"/>
      <c r="AA1474" s="2"/>
      <c r="AB1474" s="2"/>
      <c r="AC1474" s="2"/>
      <c r="AD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Y1474" s="2" t="s">
        <v>478</v>
      </c>
      <c r="AZ1474" s="2" t="s">
        <v>478</v>
      </c>
      <c r="BL1474" s="2" t="s">
        <v>478</v>
      </c>
      <c r="CH1474" s="2" t="s">
        <v>478</v>
      </c>
    </row>
    <row r="1475" spans="1:71" ht="12.75">
      <c r="A1475" s="2"/>
      <c r="B1475" s="3" t="s">
        <v>285</v>
      </c>
      <c r="C1475" s="3" t="s">
        <v>1605</v>
      </c>
      <c r="D1475" s="3" t="s">
        <v>1998</v>
      </c>
      <c r="E1475" s="3" t="s">
        <v>420</v>
      </c>
      <c r="F1475" s="2"/>
      <c r="G1475" s="2"/>
      <c r="H1475" s="2" t="s">
        <v>478</v>
      </c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 t="s">
        <v>480</v>
      </c>
      <c r="U1475" s="2"/>
      <c r="V1475"/>
      <c r="W1475"/>
      <c r="X1475" s="2"/>
      <c r="Y1475" s="2"/>
      <c r="Z1475" s="2"/>
      <c r="AA1475" s="2"/>
      <c r="AB1475" s="2"/>
      <c r="AC1475" s="2"/>
      <c r="AD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T1475" s="2" t="s">
        <v>478</v>
      </c>
      <c r="BA1475" s="2" t="s">
        <v>478</v>
      </c>
      <c r="BJ1475" s="2" t="s">
        <v>478</v>
      </c>
      <c r="BQ1475" s="2" t="s">
        <v>478</v>
      </c>
      <c r="BS1475" s="2" t="s">
        <v>478</v>
      </c>
    </row>
    <row r="1476" spans="1:86" ht="12.75">
      <c r="A1476" s="2"/>
      <c r="B1476" s="3" t="s">
        <v>842</v>
      </c>
      <c r="C1476" s="3" t="s">
        <v>1605</v>
      </c>
      <c r="D1476" s="3" t="s">
        <v>1998</v>
      </c>
      <c r="E1476" s="3" t="s">
        <v>902</v>
      </c>
      <c r="F1476" s="2"/>
      <c r="G1476" s="2"/>
      <c r="H1476" s="2"/>
      <c r="I1476" s="2" t="s">
        <v>478</v>
      </c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 t="s">
        <v>481</v>
      </c>
      <c r="U1476" s="2"/>
      <c r="V1476"/>
      <c r="W1476"/>
      <c r="X1476" s="2"/>
      <c r="Y1476" s="2"/>
      <c r="Z1476" s="2"/>
      <c r="AA1476" s="2"/>
      <c r="AB1476" s="2"/>
      <c r="AC1476" s="2"/>
      <c r="AD1476" s="2"/>
      <c r="AE1476" s="2" t="s">
        <v>2469</v>
      </c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U1476" s="2" t="s">
        <v>478</v>
      </c>
      <c r="AZ1476" s="2" t="s">
        <v>478</v>
      </c>
      <c r="BS1476" s="2" t="s">
        <v>478</v>
      </c>
      <c r="BT1476" s="2" t="s">
        <v>478</v>
      </c>
      <c r="CH1476" s="2" t="s">
        <v>478</v>
      </c>
    </row>
    <row r="1477" spans="1:86" ht="12.75">
      <c r="A1477" s="2"/>
      <c r="B1477" s="3" t="s">
        <v>1006</v>
      </c>
      <c r="C1477" s="3" t="s">
        <v>1605</v>
      </c>
      <c r="D1477" s="3" t="s">
        <v>1999</v>
      </c>
      <c r="E1477" s="3" t="s">
        <v>925</v>
      </c>
      <c r="F1477" s="2"/>
      <c r="G1477" s="2"/>
      <c r="H1477" s="2"/>
      <c r="I1477" s="2"/>
      <c r="J1477" s="2"/>
      <c r="K1477" s="2"/>
      <c r="L1477" s="2"/>
      <c r="M1477" s="2"/>
      <c r="N1477" s="2" t="s">
        <v>478</v>
      </c>
      <c r="O1477" s="2"/>
      <c r="P1477" s="2"/>
      <c r="Q1477" s="2"/>
      <c r="R1477" s="2"/>
      <c r="S1477" s="2"/>
      <c r="T1477" s="2" t="s">
        <v>480</v>
      </c>
      <c r="U1477" s="2"/>
      <c r="V1477"/>
      <c r="W1477"/>
      <c r="X1477" s="2" t="s">
        <v>478</v>
      </c>
      <c r="Y1477" s="2"/>
      <c r="Z1477" s="2"/>
      <c r="AA1477" s="2"/>
      <c r="AB1477" s="2"/>
      <c r="AC1477" s="2"/>
      <c r="AD1477" s="2"/>
      <c r="AF1477" s="2"/>
      <c r="AG1477" s="2"/>
      <c r="AH1477" s="2"/>
      <c r="AI1477" s="2"/>
      <c r="AJ1477" s="2"/>
      <c r="AK1477" s="2"/>
      <c r="AL1477" s="2" t="s">
        <v>478</v>
      </c>
      <c r="AM1477" s="2"/>
      <c r="AN1477" s="2"/>
      <c r="AO1477" s="2"/>
      <c r="AW1477" s="2" t="s">
        <v>478</v>
      </c>
      <c r="BB1477" s="2" t="s">
        <v>478</v>
      </c>
      <c r="BN1477" s="2" t="s">
        <v>478</v>
      </c>
      <c r="BX1477" s="2" t="s">
        <v>478</v>
      </c>
      <c r="CH1477" s="2" t="s">
        <v>478</v>
      </c>
    </row>
    <row r="1478" spans="1:83" ht="12.75">
      <c r="A1478" s="2"/>
      <c r="B1478" s="6" t="s">
        <v>1300</v>
      </c>
      <c r="C1478" s="6" t="s">
        <v>1605</v>
      </c>
      <c r="D1478" s="6" t="s">
        <v>1071</v>
      </c>
      <c r="E1478" s="6" t="s">
        <v>1026</v>
      </c>
      <c r="F1478" s="2"/>
      <c r="G1478" s="2"/>
      <c r="H1478" s="2"/>
      <c r="I1478" s="2"/>
      <c r="J1478" s="2"/>
      <c r="K1478" s="2"/>
      <c r="L1478" s="2"/>
      <c r="M1478" s="2"/>
      <c r="N1478" s="2" t="s">
        <v>478</v>
      </c>
      <c r="O1478" s="2"/>
      <c r="P1478" s="2"/>
      <c r="Q1478" s="2"/>
      <c r="R1478" s="2"/>
      <c r="S1478" s="2"/>
      <c r="T1478" s="2" t="s">
        <v>480</v>
      </c>
      <c r="U1478" s="2"/>
      <c r="X1478" s="2" t="s">
        <v>478</v>
      </c>
      <c r="Y1478" s="2"/>
      <c r="Z1478" s="2"/>
      <c r="AA1478" s="2" t="s">
        <v>478</v>
      </c>
      <c r="AB1478" s="2"/>
      <c r="AC1478" s="2"/>
      <c r="AD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V1478" s="2" t="s">
        <v>478</v>
      </c>
      <c r="AW1478" s="2" t="s">
        <v>478</v>
      </c>
      <c r="BD1478" s="2" t="s">
        <v>478</v>
      </c>
      <c r="CE1478" s="2" t="s">
        <v>478</v>
      </c>
    </row>
    <row r="1479" spans="1:87" ht="12.75">
      <c r="A1479" s="2"/>
      <c r="B1479" s="3" t="s">
        <v>843</v>
      </c>
      <c r="C1479" s="3" t="s">
        <v>1605</v>
      </c>
      <c r="D1479" s="3" t="s">
        <v>1999</v>
      </c>
      <c r="E1479" s="3" t="s">
        <v>902</v>
      </c>
      <c r="F1479" s="2"/>
      <c r="G1479" s="2"/>
      <c r="H1479" s="2"/>
      <c r="I1479" s="2"/>
      <c r="J1479" s="2"/>
      <c r="K1479" s="2" t="s">
        <v>478</v>
      </c>
      <c r="L1479" s="2"/>
      <c r="M1479" s="2"/>
      <c r="N1479" s="2"/>
      <c r="O1479" s="2"/>
      <c r="P1479" s="2"/>
      <c r="Q1479" s="2"/>
      <c r="R1479" s="2"/>
      <c r="S1479" s="2"/>
      <c r="T1479" s="2" t="s">
        <v>480</v>
      </c>
      <c r="U1479" s="2"/>
      <c r="V1479"/>
      <c r="W1479"/>
      <c r="X1479" s="2"/>
      <c r="Y1479" s="2"/>
      <c r="Z1479" s="2"/>
      <c r="AA1479" s="2"/>
      <c r="AB1479" s="2"/>
      <c r="AC1479" s="2"/>
      <c r="AD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V1479" s="2" t="s">
        <v>478</v>
      </c>
      <c r="AZ1479" s="2" t="s">
        <v>478</v>
      </c>
      <c r="BO1479" s="2" t="s">
        <v>478</v>
      </c>
      <c r="CI1479" s="2" t="s">
        <v>478</v>
      </c>
    </row>
    <row r="1480" spans="1:43" ht="12.75">
      <c r="A1480" s="2"/>
      <c r="B1480" s="3" t="s">
        <v>737</v>
      </c>
      <c r="C1480" s="3" t="s">
        <v>1623</v>
      </c>
      <c r="D1480" s="3" t="s">
        <v>1998</v>
      </c>
      <c r="E1480" s="3" t="s">
        <v>769</v>
      </c>
      <c r="F1480" s="2"/>
      <c r="G1480" s="2"/>
      <c r="H1480" s="2" t="s">
        <v>478</v>
      </c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 t="s">
        <v>480</v>
      </c>
      <c r="U1480" s="2"/>
      <c r="V1480"/>
      <c r="W1480"/>
      <c r="X1480" s="2"/>
      <c r="Y1480" s="2"/>
      <c r="Z1480" s="2"/>
      <c r="AA1480" s="2"/>
      <c r="AB1480" s="2"/>
      <c r="AC1480" s="2"/>
      <c r="AD1480" s="2"/>
      <c r="AE1480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Q1480"/>
    </row>
    <row r="1481" spans="1:43" ht="12.75">
      <c r="A1481" s="2"/>
      <c r="B1481" s="3" t="s">
        <v>737</v>
      </c>
      <c r="C1481" s="3" t="s">
        <v>1623</v>
      </c>
      <c r="D1481" s="3" t="s">
        <v>445</v>
      </c>
      <c r="E1481" s="3" t="s">
        <v>769</v>
      </c>
      <c r="F1481" s="2"/>
      <c r="G1481" s="2"/>
      <c r="H1481" s="2" t="s">
        <v>478</v>
      </c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 t="s">
        <v>480</v>
      </c>
      <c r="U1481" s="2"/>
      <c r="V1481"/>
      <c r="W1481"/>
      <c r="X1481" s="2"/>
      <c r="Y1481" s="2"/>
      <c r="Z1481" s="2"/>
      <c r="AA1481" s="2"/>
      <c r="AB1481" s="2"/>
      <c r="AC1481" s="2"/>
      <c r="AD1481" s="2"/>
      <c r="AE1481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Q1481"/>
    </row>
    <row r="1482" spans="1:43" ht="12.75">
      <c r="A1482" s="2"/>
      <c r="B1482" s="3" t="s">
        <v>844</v>
      </c>
      <c r="C1482" s="3" t="s">
        <v>1623</v>
      </c>
      <c r="D1482" s="3" t="s">
        <v>1998</v>
      </c>
      <c r="E1482" s="3" t="s">
        <v>902</v>
      </c>
      <c r="F1482" s="2"/>
      <c r="G1482" s="2"/>
      <c r="H1482" s="2"/>
      <c r="I1482" s="2"/>
      <c r="J1482" s="2"/>
      <c r="K1482" s="2" t="s">
        <v>478</v>
      </c>
      <c r="L1482" s="2"/>
      <c r="M1482" s="2"/>
      <c r="N1482" s="2"/>
      <c r="O1482" s="2"/>
      <c r="P1482" s="2"/>
      <c r="Q1482" s="2"/>
      <c r="R1482" s="2"/>
      <c r="S1482" s="2"/>
      <c r="T1482" s="2" t="s">
        <v>480</v>
      </c>
      <c r="U1482" s="2"/>
      <c r="V1482"/>
      <c r="W1482"/>
      <c r="X1482" s="2"/>
      <c r="Y1482" s="2"/>
      <c r="Z1482" s="2"/>
      <c r="AA1482" s="2"/>
      <c r="AB1482" s="2"/>
      <c r="AC1482" s="2"/>
      <c r="AD1482" s="2"/>
      <c r="AE148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Q1482"/>
    </row>
    <row r="1483" spans="1:43" ht="12.75">
      <c r="A1483" s="2"/>
      <c r="B1483" s="3" t="s">
        <v>845</v>
      </c>
      <c r="C1483" s="3" t="s">
        <v>1623</v>
      </c>
      <c r="D1483" s="3" t="s">
        <v>1998</v>
      </c>
      <c r="E1483" s="3" t="s">
        <v>902</v>
      </c>
      <c r="F1483" s="2"/>
      <c r="G1483" s="2"/>
      <c r="H1483" s="2"/>
      <c r="I1483" s="2"/>
      <c r="J1483" s="2"/>
      <c r="K1483" s="2" t="s">
        <v>478</v>
      </c>
      <c r="L1483" s="2"/>
      <c r="M1483" s="2"/>
      <c r="N1483" s="2"/>
      <c r="O1483" s="2"/>
      <c r="P1483" s="2"/>
      <c r="Q1483" s="2"/>
      <c r="R1483" s="2"/>
      <c r="S1483" s="2"/>
      <c r="T1483" s="2" t="s">
        <v>480</v>
      </c>
      <c r="U1483" s="2"/>
      <c r="V1483"/>
      <c r="W1483"/>
      <c r="X1483" s="2"/>
      <c r="Y1483" s="2"/>
      <c r="Z1483" s="2"/>
      <c r="AA1483" s="2"/>
      <c r="AB1483" s="2"/>
      <c r="AC1483" s="2"/>
      <c r="AD1483" s="2"/>
      <c r="AE1483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Q1483"/>
    </row>
    <row r="1484" spans="1:43" ht="12.75">
      <c r="A1484" s="2"/>
      <c r="B1484" s="3" t="s">
        <v>286</v>
      </c>
      <c r="C1484" s="3" t="s">
        <v>1603</v>
      </c>
      <c r="D1484" s="3" t="s">
        <v>419</v>
      </c>
      <c r="E1484" s="3" t="s">
        <v>420</v>
      </c>
      <c r="F1484" s="2"/>
      <c r="G1484" s="2"/>
      <c r="H1484" s="2" t="s">
        <v>478</v>
      </c>
      <c r="I1484" s="2"/>
      <c r="J1484" s="2" t="s">
        <v>478</v>
      </c>
      <c r="K1484" s="2"/>
      <c r="L1484" s="2"/>
      <c r="M1484" s="2"/>
      <c r="N1484" s="2"/>
      <c r="O1484" s="2"/>
      <c r="P1484" s="2"/>
      <c r="Q1484" s="2"/>
      <c r="R1484" s="2"/>
      <c r="S1484" s="2"/>
      <c r="T1484" s="2" t="s">
        <v>480</v>
      </c>
      <c r="U1484" s="2">
        <v>25</v>
      </c>
      <c r="V1484"/>
      <c r="W1484" s="2" t="s">
        <v>478</v>
      </c>
      <c r="X1484" s="2"/>
      <c r="Y1484" s="2"/>
      <c r="Z1484" s="2"/>
      <c r="AA1484" s="2"/>
      <c r="AB1484" s="2"/>
      <c r="AC1484" s="2"/>
      <c r="AD1484" s="2"/>
      <c r="AE1484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Q1484"/>
    </row>
    <row r="1485" spans="1:43" ht="12.75">
      <c r="A1485" s="2"/>
      <c r="B1485" s="3" t="s">
        <v>1794</v>
      </c>
      <c r="C1485" s="3" t="s">
        <v>1603</v>
      </c>
      <c r="D1485" s="3" t="s">
        <v>1999</v>
      </c>
      <c r="E1485" s="3" t="s">
        <v>1997</v>
      </c>
      <c r="F1485" s="2"/>
      <c r="G1485" s="2"/>
      <c r="H1485" s="2"/>
      <c r="I1485" s="2"/>
      <c r="J1485" s="2"/>
      <c r="K1485" s="2"/>
      <c r="L1485" s="2"/>
      <c r="M1485" s="2"/>
      <c r="N1485" s="2" t="s">
        <v>478</v>
      </c>
      <c r="O1485" s="2"/>
      <c r="P1485" s="2"/>
      <c r="Q1485" s="2"/>
      <c r="R1485" s="2"/>
      <c r="S1485" s="2"/>
      <c r="T1485" s="2" t="s">
        <v>480</v>
      </c>
      <c r="U1485" s="2">
        <v>30</v>
      </c>
      <c r="V1485" s="2" t="s">
        <v>478</v>
      </c>
      <c r="W1485"/>
      <c r="X1485" s="2"/>
      <c r="Y1485" s="2"/>
      <c r="Z1485" s="2"/>
      <c r="AA1485" s="2"/>
      <c r="AB1485" s="2"/>
      <c r="AC1485" s="2"/>
      <c r="AD1485" s="2"/>
      <c r="AE1485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Q1485"/>
    </row>
    <row r="1486" spans="1:43" ht="12.75">
      <c r="A1486" s="2"/>
      <c r="B1486" s="3" t="s">
        <v>1794</v>
      </c>
      <c r="C1486" s="3" t="s">
        <v>1603</v>
      </c>
      <c r="D1486" s="3" t="s">
        <v>1999</v>
      </c>
      <c r="E1486" s="3" t="s">
        <v>1078</v>
      </c>
      <c r="F1486" s="2"/>
      <c r="G1486" s="2"/>
      <c r="H1486" s="2"/>
      <c r="I1486" s="2"/>
      <c r="J1486" s="2"/>
      <c r="K1486" s="2"/>
      <c r="L1486" s="2"/>
      <c r="M1486" s="2"/>
      <c r="N1486" s="2" t="s">
        <v>478</v>
      </c>
      <c r="O1486" s="2"/>
      <c r="P1486" s="2"/>
      <c r="Q1486" s="2"/>
      <c r="R1486" s="2"/>
      <c r="S1486" s="2"/>
      <c r="T1486" s="2" t="s">
        <v>480</v>
      </c>
      <c r="U1486" s="2">
        <v>30</v>
      </c>
      <c r="V1486" s="2" t="s">
        <v>478</v>
      </c>
      <c r="W1486"/>
      <c r="X1486" s="2"/>
      <c r="Y1486" s="2"/>
      <c r="Z1486" s="2"/>
      <c r="AA1486" s="2"/>
      <c r="AB1486" s="2"/>
      <c r="AC1486" s="2"/>
      <c r="AD1486" s="2"/>
      <c r="AE1486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Q1486"/>
    </row>
    <row r="1487" spans="1:79" ht="12.75">
      <c r="A1487" s="2"/>
      <c r="B1487" s="3" t="s">
        <v>1795</v>
      </c>
      <c r="C1487" s="3" t="s">
        <v>1605</v>
      </c>
      <c r="D1487" s="3" t="s">
        <v>1620</v>
      </c>
      <c r="E1487" s="3" t="s">
        <v>1997</v>
      </c>
      <c r="F1487" s="2"/>
      <c r="G1487" s="2"/>
      <c r="H1487" s="2"/>
      <c r="I1487" s="2"/>
      <c r="J1487" s="2"/>
      <c r="K1487" s="2"/>
      <c r="L1487" s="2"/>
      <c r="M1487" s="2"/>
      <c r="N1487" s="2" t="s">
        <v>478</v>
      </c>
      <c r="O1487" s="2"/>
      <c r="P1487" s="2"/>
      <c r="Q1487" s="2"/>
      <c r="R1487" s="2"/>
      <c r="S1487" s="2"/>
      <c r="T1487" s="2" t="s">
        <v>480</v>
      </c>
      <c r="U1487" s="2"/>
      <c r="V1487"/>
      <c r="W1487"/>
      <c r="X1487" s="2"/>
      <c r="Y1487" s="2"/>
      <c r="Z1487" s="2"/>
      <c r="AA1487" s="2"/>
      <c r="AB1487" s="2"/>
      <c r="AC1487" s="2"/>
      <c r="AD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 t="s">
        <v>478</v>
      </c>
      <c r="AQ1487" s="2" t="s">
        <v>478</v>
      </c>
      <c r="AU1487" s="2" t="s">
        <v>478</v>
      </c>
      <c r="CA1487" s="2" t="s">
        <v>478</v>
      </c>
    </row>
    <row r="1488" spans="1:79" ht="12.75">
      <c r="A1488" s="2"/>
      <c r="B1488" s="3" t="s">
        <v>1795</v>
      </c>
      <c r="C1488" s="3" t="s">
        <v>1605</v>
      </c>
      <c r="D1488" s="3" t="s">
        <v>1620</v>
      </c>
      <c r="E1488" s="3" t="s">
        <v>1078</v>
      </c>
      <c r="F1488" s="2"/>
      <c r="G1488" s="2"/>
      <c r="H1488" s="2"/>
      <c r="I1488" s="2"/>
      <c r="J1488" s="2"/>
      <c r="K1488" s="2"/>
      <c r="L1488" s="2"/>
      <c r="M1488" s="2"/>
      <c r="N1488" s="2" t="s">
        <v>478</v>
      </c>
      <c r="O1488" s="2"/>
      <c r="P1488" s="2"/>
      <c r="Q1488" s="2"/>
      <c r="R1488" s="2"/>
      <c r="S1488" s="2"/>
      <c r="T1488" s="2" t="s">
        <v>480</v>
      </c>
      <c r="U1488" s="2"/>
      <c r="V1488"/>
      <c r="W1488"/>
      <c r="X1488" s="2"/>
      <c r="Y1488" s="2"/>
      <c r="Z1488" s="2"/>
      <c r="AA1488" s="2"/>
      <c r="AB1488" s="2"/>
      <c r="AC1488" s="2"/>
      <c r="AD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 t="s">
        <v>478</v>
      </c>
      <c r="AQ1488" s="2" t="s">
        <v>478</v>
      </c>
      <c r="AU1488" s="2" t="s">
        <v>478</v>
      </c>
      <c r="CA1488" s="2" t="s">
        <v>478</v>
      </c>
    </row>
    <row r="1489" spans="1:41" ht="12.75">
      <c r="A1489" s="2"/>
      <c r="B1489" s="6" t="s">
        <v>2233</v>
      </c>
      <c r="C1489" s="6" t="s">
        <v>1623</v>
      </c>
      <c r="D1489" s="6" t="s">
        <v>1071</v>
      </c>
      <c r="E1489" s="6" t="s">
        <v>1026</v>
      </c>
      <c r="F1489" s="2"/>
      <c r="G1489" s="2"/>
      <c r="H1489" s="2"/>
      <c r="I1489" s="2"/>
      <c r="J1489" s="2"/>
      <c r="K1489" s="2"/>
      <c r="L1489" s="2"/>
      <c r="M1489" s="2"/>
      <c r="N1489" s="2" t="s">
        <v>478</v>
      </c>
      <c r="O1489" s="2"/>
      <c r="P1489" s="2"/>
      <c r="Q1489" s="2"/>
      <c r="R1489" s="2"/>
      <c r="S1489" s="2"/>
      <c r="T1489" s="2" t="s">
        <v>480</v>
      </c>
      <c r="U1489" s="2"/>
      <c r="X1489" s="2" t="s">
        <v>478</v>
      </c>
      <c r="Y1489" s="2"/>
      <c r="Z1489" s="2"/>
      <c r="AA1489" s="2" t="s">
        <v>478</v>
      </c>
      <c r="AB1489" s="2"/>
      <c r="AC1489" s="2"/>
      <c r="AD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</row>
    <row r="1490" spans="1:86" ht="12.75">
      <c r="A1490" s="2"/>
      <c r="B1490" s="3" t="s">
        <v>846</v>
      </c>
      <c r="C1490" s="3" t="s">
        <v>1605</v>
      </c>
      <c r="D1490" s="3" t="s">
        <v>1620</v>
      </c>
      <c r="E1490" s="3" t="s">
        <v>902</v>
      </c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 t="s">
        <v>478</v>
      </c>
      <c r="Q1490" s="2"/>
      <c r="R1490" s="2"/>
      <c r="S1490" s="2"/>
      <c r="T1490" s="2" t="s">
        <v>480</v>
      </c>
      <c r="U1490" s="2"/>
      <c r="V1490"/>
      <c r="W1490"/>
      <c r="X1490" s="2"/>
      <c r="Y1490" s="2"/>
      <c r="Z1490" s="2"/>
      <c r="AA1490" s="2"/>
      <c r="AB1490" s="2"/>
      <c r="AC1490" s="2"/>
      <c r="AD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 t="s">
        <v>478</v>
      </c>
      <c r="AY1490" s="2" t="s">
        <v>478</v>
      </c>
      <c r="BP1490" s="2" t="s">
        <v>478</v>
      </c>
      <c r="BX1490" s="2" t="s">
        <v>478</v>
      </c>
      <c r="CH1490" s="2" t="s">
        <v>478</v>
      </c>
    </row>
    <row r="1491" spans="1:86" ht="12.75">
      <c r="A1491" s="2"/>
      <c r="B1491" s="6" t="s">
        <v>1951</v>
      </c>
      <c r="C1491" s="6" t="s">
        <v>1605</v>
      </c>
      <c r="D1491" s="6" t="s">
        <v>1071</v>
      </c>
      <c r="E1491" s="6" t="s">
        <v>1026</v>
      </c>
      <c r="F1491" s="2"/>
      <c r="G1491" s="2"/>
      <c r="H1491" s="2"/>
      <c r="I1491" s="2"/>
      <c r="J1491" s="2"/>
      <c r="K1491" s="2"/>
      <c r="L1491" s="2"/>
      <c r="M1491" s="2"/>
      <c r="N1491" s="2" t="s">
        <v>478</v>
      </c>
      <c r="O1491" s="2"/>
      <c r="P1491" s="2"/>
      <c r="Q1491" s="2"/>
      <c r="R1491" s="2"/>
      <c r="S1491" s="2"/>
      <c r="T1491" s="2" t="s">
        <v>480</v>
      </c>
      <c r="U1491" s="2"/>
      <c r="X1491" s="2" t="s">
        <v>478</v>
      </c>
      <c r="Y1491" s="2"/>
      <c r="Z1491" s="2"/>
      <c r="AA1491" s="2" t="s">
        <v>478</v>
      </c>
      <c r="AB1491" s="2"/>
      <c r="AC1491" s="2"/>
      <c r="AD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W1491" s="2" t="s">
        <v>478</v>
      </c>
      <c r="BF1491" s="2" t="s">
        <v>478</v>
      </c>
      <c r="BT1491" s="2" t="s">
        <v>478</v>
      </c>
      <c r="CA1491" s="2" t="s">
        <v>478</v>
      </c>
      <c r="CH1491" s="2" t="s">
        <v>478</v>
      </c>
    </row>
    <row r="1492" spans="1:85" ht="12.75">
      <c r="A1492" s="2"/>
      <c r="B1492" s="3" t="s">
        <v>847</v>
      </c>
      <c r="C1492" s="3" t="s">
        <v>1605</v>
      </c>
      <c r="D1492" s="3" t="s">
        <v>1620</v>
      </c>
      <c r="E1492" s="3" t="s">
        <v>902</v>
      </c>
      <c r="F1492" s="2"/>
      <c r="G1492" s="2"/>
      <c r="H1492" s="2"/>
      <c r="I1492" s="2"/>
      <c r="J1492" s="2"/>
      <c r="K1492" s="2" t="s">
        <v>478</v>
      </c>
      <c r="L1492" s="2"/>
      <c r="M1492" s="2"/>
      <c r="N1492" s="2"/>
      <c r="O1492" s="2"/>
      <c r="P1492" s="2"/>
      <c r="Q1492" s="2"/>
      <c r="R1492" s="2"/>
      <c r="S1492" s="2"/>
      <c r="T1492" s="2" t="s">
        <v>480</v>
      </c>
      <c r="U1492" s="2"/>
      <c r="V1492"/>
      <c r="W1492"/>
      <c r="X1492" s="2"/>
      <c r="Y1492" s="2"/>
      <c r="Z1492" s="2"/>
      <c r="AA1492" s="2"/>
      <c r="AB1492" s="2"/>
      <c r="AC1492" s="2"/>
      <c r="AD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 t="s">
        <v>478</v>
      </c>
      <c r="AU1492" s="2" t="s">
        <v>478</v>
      </c>
      <c r="BH1492" s="2" t="s">
        <v>478</v>
      </c>
      <c r="CA1492" s="2" t="s">
        <v>478</v>
      </c>
      <c r="CG1492" s="2" t="s">
        <v>478</v>
      </c>
    </row>
    <row r="1493" spans="1:62" ht="12.75">
      <c r="A1493" s="2"/>
      <c r="B1493" s="3" t="s">
        <v>1773</v>
      </c>
      <c r="C1493" s="3" t="s">
        <v>1605</v>
      </c>
      <c r="D1493" s="3" t="s">
        <v>1999</v>
      </c>
      <c r="E1493" s="3" t="s">
        <v>1997</v>
      </c>
      <c r="F1493" s="2"/>
      <c r="G1493" s="2"/>
      <c r="H1493" s="2"/>
      <c r="I1493" s="2"/>
      <c r="J1493" s="2"/>
      <c r="K1493" s="2"/>
      <c r="L1493" s="2"/>
      <c r="M1493" s="2"/>
      <c r="N1493" s="2" t="s">
        <v>478</v>
      </c>
      <c r="O1493" s="2"/>
      <c r="P1493" s="2"/>
      <c r="Q1493" s="2"/>
      <c r="R1493" s="2"/>
      <c r="S1493" s="2"/>
      <c r="T1493" s="2" t="s">
        <v>480</v>
      </c>
      <c r="U1493" s="2"/>
      <c r="V1493"/>
      <c r="W1493"/>
      <c r="X1493" s="2"/>
      <c r="Y1493" s="2"/>
      <c r="Z1493" s="2"/>
      <c r="AA1493" s="2"/>
      <c r="AB1493" s="2"/>
      <c r="AC1493" s="2"/>
      <c r="AD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Q1493" s="2" t="s">
        <v>478</v>
      </c>
      <c r="AZ1493" s="2" t="s">
        <v>478</v>
      </c>
      <c r="BJ1493" s="2" t="s">
        <v>478</v>
      </c>
    </row>
    <row r="1494" spans="1:62" ht="12.75">
      <c r="A1494" s="2"/>
      <c r="B1494" s="3" t="s">
        <v>1773</v>
      </c>
      <c r="C1494" s="3" t="s">
        <v>1605</v>
      </c>
      <c r="D1494" s="3" t="s">
        <v>1999</v>
      </c>
      <c r="E1494" s="3" t="s">
        <v>1078</v>
      </c>
      <c r="F1494" s="2"/>
      <c r="G1494" s="2"/>
      <c r="H1494" s="2"/>
      <c r="I1494" s="2"/>
      <c r="J1494" s="2"/>
      <c r="K1494" s="2"/>
      <c r="L1494" s="2"/>
      <c r="M1494" s="2"/>
      <c r="N1494" s="2" t="s">
        <v>478</v>
      </c>
      <c r="O1494" s="2"/>
      <c r="P1494" s="2"/>
      <c r="Q1494" s="2"/>
      <c r="R1494" s="2"/>
      <c r="S1494" s="2"/>
      <c r="T1494" s="2" t="s">
        <v>480</v>
      </c>
      <c r="U1494" s="2"/>
      <c r="V1494"/>
      <c r="W1494"/>
      <c r="X1494" s="2"/>
      <c r="Y1494" s="2"/>
      <c r="Z1494" s="2"/>
      <c r="AA1494" s="2"/>
      <c r="AB1494" s="2"/>
      <c r="AC1494" s="2"/>
      <c r="AD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Q1494" s="2" t="s">
        <v>478</v>
      </c>
      <c r="AZ1494" s="2" t="s">
        <v>478</v>
      </c>
      <c r="BJ1494" s="2" t="s">
        <v>478</v>
      </c>
    </row>
    <row r="1495" spans="1:43" ht="12.75">
      <c r="A1495" s="2"/>
      <c r="B1495" s="3" t="s">
        <v>1796</v>
      </c>
      <c r="C1495" s="3" t="s">
        <v>1630</v>
      </c>
      <c r="D1495" s="3" t="s">
        <v>1998</v>
      </c>
      <c r="E1495" s="3" t="s">
        <v>1997</v>
      </c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W1495" s="2" t="s">
        <v>478</v>
      </c>
      <c r="X1495" s="2"/>
      <c r="Y1495" s="2"/>
      <c r="Z1495" s="2"/>
      <c r="AA1495" s="2"/>
      <c r="AB1495" s="2"/>
      <c r="AC1495" s="2"/>
      <c r="AD1495" s="2"/>
      <c r="AE1495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Q1495"/>
    </row>
    <row r="1496" spans="1:43" ht="12.75">
      <c r="A1496" s="2"/>
      <c r="B1496" s="3" t="s">
        <v>1796</v>
      </c>
      <c r="C1496" s="3" t="s">
        <v>1630</v>
      </c>
      <c r="D1496" s="3" t="s">
        <v>1998</v>
      </c>
      <c r="E1496" s="3" t="s">
        <v>1078</v>
      </c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W1496" s="2" t="s">
        <v>478</v>
      </c>
      <c r="X1496" s="2"/>
      <c r="Y1496" s="2"/>
      <c r="Z1496" s="2"/>
      <c r="AA1496" s="2"/>
      <c r="AB1496" s="2"/>
      <c r="AC1496" s="2"/>
      <c r="AD1496" s="2"/>
      <c r="AE1496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Q1496"/>
    </row>
    <row r="1497" spans="1:83" ht="12.75">
      <c r="A1497" s="2"/>
      <c r="B1497" s="3" t="s">
        <v>1994</v>
      </c>
      <c r="C1497" s="3" t="s">
        <v>1605</v>
      </c>
      <c r="D1497" s="3" t="s">
        <v>1620</v>
      </c>
      <c r="E1497" s="3" t="s">
        <v>1997</v>
      </c>
      <c r="F1497" s="2"/>
      <c r="G1497" s="2"/>
      <c r="H1497" s="2"/>
      <c r="I1497" s="2"/>
      <c r="J1497" s="2"/>
      <c r="K1497" s="2"/>
      <c r="L1497" s="2"/>
      <c r="M1497" s="2"/>
      <c r="N1497" s="2" t="s">
        <v>478</v>
      </c>
      <c r="O1497" s="2"/>
      <c r="P1497" s="2"/>
      <c r="Q1497" s="2"/>
      <c r="R1497" s="2"/>
      <c r="S1497" s="2"/>
      <c r="T1497" s="2" t="s">
        <v>480</v>
      </c>
      <c r="U1497" s="2"/>
      <c r="V1497"/>
      <c r="W1497"/>
      <c r="X1497" s="2"/>
      <c r="Y1497" s="2"/>
      <c r="Z1497" s="2"/>
      <c r="AA1497" s="2"/>
      <c r="AB1497" s="2"/>
      <c r="AC1497" s="2" t="s">
        <v>478</v>
      </c>
      <c r="AD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 t="s">
        <v>478</v>
      </c>
      <c r="AQ1497" s="2" t="s">
        <v>478</v>
      </c>
      <c r="AU1497" s="2" t="s">
        <v>478</v>
      </c>
      <c r="CE1497" s="2" t="s">
        <v>478</v>
      </c>
    </row>
    <row r="1498" spans="1:83" ht="12.75">
      <c r="A1498" s="2"/>
      <c r="B1498" s="3" t="s">
        <v>1994</v>
      </c>
      <c r="C1498" s="3" t="s">
        <v>1605</v>
      </c>
      <c r="D1498" s="3" t="s">
        <v>1620</v>
      </c>
      <c r="E1498" s="3" t="s">
        <v>1078</v>
      </c>
      <c r="F1498" s="2"/>
      <c r="G1498" s="2"/>
      <c r="H1498" s="2"/>
      <c r="I1498" s="2"/>
      <c r="J1498" s="2"/>
      <c r="K1498" s="2"/>
      <c r="L1498" s="2"/>
      <c r="M1498" s="2"/>
      <c r="N1498" s="2" t="s">
        <v>478</v>
      </c>
      <c r="O1498" s="2"/>
      <c r="P1498" s="2"/>
      <c r="Q1498" s="2"/>
      <c r="R1498" s="2"/>
      <c r="S1498" s="2"/>
      <c r="T1498" s="2" t="s">
        <v>480</v>
      </c>
      <c r="U1498" s="2"/>
      <c r="V1498"/>
      <c r="W1498"/>
      <c r="X1498" s="2"/>
      <c r="Y1498" s="2"/>
      <c r="Z1498" s="2"/>
      <c r="AA1498" s="2"/>
      <c r="AB1498" s="2"/>
      <c r="AC1498" s="2" t="s">
        <v>478</v>
      </c>
      <c r="AD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 t="s">
        <v>478</v>
      </c>
      <c r="AQ1498" s="2" t="s">
        <v>478</v>
      </c>
      <c r="AU1498" s="2" t="s">
        <v>478</v>
      </c>
      <c r="CE1498" s="2" t="s">
        <v>478</v>
      </c>
    </row>
    <row r="1499" spans="1:76" ht="12.75">
      <c r="A1499" s="2"/>
      <c r="B1499" s="3" t="s">
        <v>702</v>
      </c>
      <c r="C1499" s="3" t="s">
        <v>1605</v>
      </c>
      <c r="D1499" s="3" t="s">
        <v>1998</v>
      </c>
      <c r="E1499" s="3" t="s">
        <v>769</v>
      </c>
      <c r="F1499" s="2"/>
      <c r="G1499" s="2"/>
      <c r="H1499" s="2"/>
      <c r="I1499" s="2" t="s">
        <v>478</v>
      </c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 t="s">
        <v>480</v>
      </c>
      <c r="U1499" s="2"/>
      <c r="V1499"/>
      <c r="W1499"/>
      <c r="X1499" s="2"/>
      <c r="Y1499" s="2"/>
      <c r="Z1499" s="2"/>
      <c r="AA1499" s="2"/>
      <c r="AB1499" s="2"/>
      <c r="AC1499" s="2"/>
      <c r="AD1499" s="2"/>
      <c r="AF1499" s="2" t="s">
        <v>478</v>
      </c>
      <c r="AG1499" s="2"/>
      <c r="AH1499" s="2"/>
      <c r="AI1499" s="2"/>
      <c r="AJ1499" s="2"/>
      <c r="AK1499" s="2"/>
      <c r="AL1499" s="2"/>
      <c r="AM1499" s="2"/>
      <c r="AN1499" s="2"/>
      <c r="AO1499" s="2"/>
      <c r="AU1499" s="2" t="s">
        <v>478</v>
      </c>
      <c r="AW1499" s="2" t="s">
        <v>478</v>
      </c>
      <c r="BA1499" s="2" t="s">
        <v>478</v>
      </c>
      <c r="BT1499" s="2" t="s">
        <v>478</v>
      </c>
      <c r="BX1499" s="2" t="s">
        <v>478</v>
      </c>
    </row>
    <row r="1500" spans="1:43" ht="12.75">
      <c r="A1500" s="2"/>
      <c r="B1500" s="3" t="s">
        <v>848</v>
      </c>
      <c r="C1500" s="3" t="s">
        <v>1695</v>
      </c>
      <c r="D1500" s="3" t="s">
        <v>1998</v>
      </c>
      <c r="E1500" s="3" t="s">
        <v>902</v>
      </c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/>
      <c r="W1500"/>
      <c r="X1500" s="2"/>
      <c r="Y1500" s="2"/>
      <c r="Z1500" s="2"/>
      <c r="AA1500" s="2"/>
      <c r="AB1500" s="2"/>
      <c r="AC1500" s="2"/>
      <c r="AD1500" s="2"/>
      <c r="AE1500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Q1500"/>
    </row>
    <row r="1501" spans="1:79" ht="12.75">
      <c r="A1501" s="2"/>
      <c r="B1501" s="3" t="s">
        <v>1797</v>
      </c>
      <c r="C1501" s="3" t="s">
        <v>1605</v>
      </c>
      <c r="D1501" s="3" t="s">
        <v>1998</v>
      </c>
      <c r="E1501" s="3" t="s">
        <v>1997</v>
      </c>
      <c r="F1501" s="2"/>
      <c r="G1501" s="2"/>
      <c r="H1501" s="2"/>
      <c r="I1501" s="2"/>
      <c r="J1501" s="2"/>
      <c r="K1501" s="2"/>
      <c r="L1501" s="2"/>
      <c r="M1501" s="2"/>
      <c r="N1501" s="2" t="s">
        <v>478</v>
      </c>
      <c r="O1501" s="2"/>
      <c r="P1501" s="2"/>
      <c r="Q1501" s="2"/>
      <c r="R1501" s="2"/>
      <c r="S1501" s="2"/>
      <c r="T1501" s="2" t="s">
        <v>480</v>
      </c>
      <c r="U1501" s="2"/>
      <c r="V1501"/>
      <c r="W1501"/>
      <c r="X1501" s="2"/>
      <c r="Y1501" s="2"/>
      <c r="Z1501" s="2"/>
      <c r="AA1501" s="2"/>
      <c r="AB1501" s="2"/>
      <c r="AC1501" s="2"/>
      <c r="AD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X1501" s="2" t="s">
        <v>478</v>
      </c>
      <c r="BD1501" s="2" t="s">
        <v>478</v>
      </c>
      <c r="BH1501" s="2" t="s">
        <v>478</v>
      </c>
      <c r="BQ1501" s="2" t="s">
        <v>478</v>
      </c>
      <c r="CA1501" s="2" t="s">
        <v>478</v>
      </c>
    </row>
    <row r="1502" spans="1:79" ht="12.75">
      <c r="A1502" s="2"/>
      <c r="B1502" s="3" t="s">
        <v>1797</v>
      </c>
      <c r="C1502" s="3" t="s">
        <v>1605</v>
      </c>
      <c r="D1502" s="3" t="s">
        <v>1998</v>
      </c>
      <c r="E1502" s="3" t="s">
        <v>1078</v>
      </c>
      <c r="F1502" s="2"/>
      <c r="G1502" s="2"/>
      <c r="H1502" s="2"/>
      <c r="I1502" s="2"/>
      <c r="J1502" s="2"/>
      <c r="K1502" s="2"/>
      <c r="L1502" s="2"/>
      <c r="M1502" s="2"/>
      <c r="N1502" s="2" t="s">
        <v>478</v>
      </c>
      <c r="O1502" s="2"/>
      <c r="P1502" s="2"/>
      <c r="Q1502" s="2"/>
      <c r="R1502" s="2"/>
      <c r="S1502" s="2"/>
      <c r="T1502" s="2" t="s">
        <v>480</v>
      </c>
      <c r="U1502" s="2"/>
      <c r="V1502"/>
      <c r="W1502"/>
      <c r="X1502" s="2"/>
      <c r="Y1502" s="2"/>
      <c r="Z1502" s="2"/>
      <c r="AA1502" s="2"/>
      <c r="AB1502" s="2"/>
      <c r="AC1502" s="2"/>
      <c r="AD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X1502" s="2" t="s">
        <v>478</v>
      </c>
      <c r="BD1502" s="2" t="s">
        <v>478</v>
      </c>
      <c r="BH1502" s="2" t="s">
        <v>478</v>
      </c>
      <c r="BQ1502" s="2" t="s">
        <v>478</v>
      </c>
      <c r="CA1502" s="2" t="s">
        <v>478</v>
      </c>
    </row>
    <row r="1503" spans="1:43" ht="12.75">
      <c r="A1503" s="2"/>
      <c r="B1503" s="3" t="s">
        <v>1798</v>
      </c>
      <c r="C1503" s="3" t="s">
        <v>1655</v>
      </c>
      <c r="D1503" s="3" t="s">
        <v>1998</v>
      </c>
      <c r="E1503" s="3" t="s">
        <v>1997</v>
      </c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/>
      <c r="W1503"/>
      <c r="X1503" s="2"/>
      <c r="Y1503" s="2"/>
      <c r="Z1503" s="2"/>
      <c r="AA1503" s="2"/>
      <c r="AB1503" s="2"/>
      <c r="AC1503" s="2"/>
      <c r="AD1503" s="2"/>
      <c r="AE1503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Q1503"/>
    </row>
    <row r="1504" spans="1:43" ht="12.75">
      <c r="A1504" s="2"/>
      <c r="B1504" s="3" t="s">
        <v>1798</v>
      </c>
      <c r="C1504" s="3" t="s">
        <v>1655</v>
      </c>
      <c r="D1504" s="3" t="s">
        <v>446</v>
      </c>
      <c r="E1504" s="3" t="s">
        <v>43</v>
      </c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/>
      <c r="W1504"/>
      <c r="X1504" s="2"/>
      <c r="Y1504" s="2"/>
      <c r="Z1504" s="2"/>
      <c r="AA1504" s="2"/>
      <c r="AB1504" s="2"/>
      <c r="AC1504" s="2"/>
      <c r="AD1504" s="2"/>
      <c r="AE1504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Q1504"/>
    </row>
    <row r="1505" spans="1:43" ht="12.75">
      <c r="A1505" s="2"/>
      <c r="B1505" s="3" t="s">
        <v>1798</v>
      </c>
      <c r="C1505" s="3" t="s">
        <v>1655</v>
      </c>
      <c r="D1505" s="3" t="s">
        <v>1998</v>
      </c>
      <c r="E1505" s="3" t="s">
        <v>1078</v>
      </c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/>
      <c r="W1505"/>
      <c r="X1505" s="2"/>
      <c r="Y1505" s="2"/>
      <c r="Z1505" s="2"/>
      <c r="AA1505" s="2"/>
      <c r="AB1505" s="2"/>
      <c r="AC1505" s="2"/>
      <c r="AD1505" s="2"/>
      <c r="AE1505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Q1505"/>
    </row>
    <row r="1506" spans="1:76" ht="12.75">
      <c r="A1506" s="2"/>
      <c r="B1506" s="3" t="s">
        <v>1799</v>
      </c>
      <c r="C1506" s="3" t="s">
        <v>1605</v>
      </c>
      <c r="D1506" s="3" t="s">
        <v>1998</v>
      </c>
      <c r="E1506" s="3" t="s">
        <v>1997</v>
      </c>
      <c r="F1506" s="2"/>
      <c r="G1506" s="2"/>
      <c r="H1506" s="2"/>
      <c r="I1506" s="2"/>
      <c r="J1506" s="2"/>
      <c r="K1506" s="2"/>
      <c r="L1506" s="2"/>
      <c r="M1506" s="2"/>
      <c r="N1506" s="2" t="s">
        <v>478</v>
      </c>
      <c r="O1506" s="2"/>
      <c r="P1506" s="2"/>
      <c r="Q1506" s="2"/>
      <c r="R1506" s="2"/>
      <c r="S1506" s="2"/>
      <c r="T1506" s="2" t="s">
        <v>480</v>
      </c>
      <c r="U1506" s="2"/>
      <c r="V1506"/>
      <c r="W1506"/>
      <c r="X1506" s="2"/>
      <c r="Y1506" s="2"/>
      <c r="Z1506" s="2"/>
      <c r="AA1506" s="2"/>
      <c r="AB1506" s="2"/>
      <c r="AC1506" s="2"/>
      <c r="AD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W1506" s="2" t="s">
        <v>478</v>
      </c>
      <c r="BH1506" s="2" t="s">
        <v>478</v>
      </c>
      <c r="BJ1506" s="2" t="s">
        <v>478</v>
      </c>
      <c r="BQ1506" s="2" t="s">
        <v>478</v>
      </c>
      <c r="BX1506" s="2" t="s">
        <v>478</v>
      </c>
    </row>
    <row r="1507" spans="1:76" ht="12.75">
      <c r="A1507" s="2"/>
      <c r="B1507" s="3" t="s">
        <v>1799</v>
      </c>
      <c r="C1507" s="3" t="s">
        <v>1605</v>
      </c>
      <c r="D1507" s="3" t="s">
        <v>445</v>
      </c>
      <c r="E1507" s="3" t="s">
        <v>43</v>
      </c>
      <c r="F1507" s="2"/>
      <c r="G1507" s="2"/>
      <c r="H1507" s="2"/>
      <c r="I1507" s="2"/>
      <c r="J1507" s="2"/>
      <c r="K1507" s="2"/>
      <c r="L1507" s="2"/>
      <c r="M1507" s="2"/>
      <c r="N1507" s="2" t="s">
        <v>478</v>
      </c>
      <c r="O1507" s="2"/>
      <c r="P1507" s="2"/>
      <c r="Q1507" s="2"/>
      <c r="R1507" s="2"/>
      <c r="S1507" s="2"/>
      <c r="T1507" s="2" t="s">
        <v>480</v>
      </c>
      <c r="U1507" s="2"/>
      <c r="V1507"/>
      <c r="W1507"/>
      <c r="X1507" s="2"/>
      <c r="Y1507" s="2"/>
      <c r="Z1507" s="2"/>
      <c r="AA1507" s="2"/>
      <c r="AB1507" s="2"/>
      <c r="AC1507" s="2"/>
      <c r="AD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W1507" s="2" t="s">
        <v>478</v>
      </c>
      <c r="BH1507" s="2" t="s">
        <v>478</v>
      </c>
      <c r="BJ1507" s="2" t="s">
        <v>478</v>
      </c>
      <c r="BQ1507" s="2" t="s">
        <v>478</v>
      </c>
      <c r="BX1507" s="2" t="s">
        <v>478</v>
      </c>
    </row>
    <row r="1508" spans="1:76" ht="12.75">
      <c r="A1508" s="2"/>
      <c r="B1508" s="3" t="s">
        <v>1799</v>
      </c>
      <c r="C1508" s="3" t="s">
        <v>1605</v>
      </c>
      <c r="D1508" s="3" t="s">
        <v>1998</v>
      </c>
      <c r="E1508" s="3" t="s">
        <v>1078</v>
      </c>
      <c r="F1508" s="2"/>
      <c r="G1508" s="2"/>
      <c r="H1508" s="2"/>
      <c r="I1508" s="2"/>
      <c r="J1508" s="2"/>
      <c r="K1508" s="2"/>
      <c r="L1508" s="2"/>
      <c r="M1508" s="2"/>
      <c r="N1508" s="2" t="s">
        <v>478</v>
      </c>
      <c r="O1508" s="2"/>
      <c r="P1508" s="2"/>
      <c r="Q1508" s="2"/>
      <c r="R1508" s="2"/>
      <c r="S1508" s="2"/>
      <c r="T1508" s="2" t="s">
        <v>480</v>
      </c>
      <c r="U1508" s="2"/>
      <c r="V1508"/>
      <c r="W1508"/>
      <c r="X1508" s="2"/>
      <c r="Y1508" s="2"/>
      <c r="Z1508" s="2"/>
      <c r="AA1508" s="2"/>
      <c r="AB1508" s="2"/>
      <c r="AC1508" s="2"/>
      <c r="AD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W1508" s="2" t="s">
        <v>478</v>
      </c>
      <c r="BH1508" s="2" t="s">
        <v>478</v>
      </c>
      <c r="BJ1508" s="2" t="s">
        <v>478</v>
      </c>
      <c r="BQ1508" s="2" t="s">
        <v>478</v>
      </c>
      <c r="BX1508" s="2" t="s">
        <v>478</v>
      </c>
    </row>
    <row r="1509" spans="1:86" ht="12.75">
      <c r="A1509" s="2"/>
      <c r="B1509" s="3" t="s">
        <v>1455</v>
      </c>
      <c r="C1509" s="3" t="s">
        <v>1605</v>
      </c>
      <c r="D1509" s="3" t="s">
        <v>1998</v>
      </c>
      <c r="E1509" s="3" t="s">
        <v>1490</v>
      </c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 t="s">
        <v>478</v>
      </c>
      <c r="Q1509" s="2"/>
      <c r="R1509" s="2"/>
      <c r="S1509" s="2" t="s">
        <v>478</v>
      </c>
      <c r="T1509" s="2" t="s">
        <v>483</v>
      </c>
      <c r="U1509" s="2"/>
      <c r="V1509"/>
      <c r="W1509"/>
      <c r="X1509" s="2"/>
      <c r="Y1509" s="2"/>
      <c r="Z1509" s="2"/>
      <c r="AA1509" s="2"/>
      <c r="AB1509" s="2"/>
      <c r="AC1509" s="2"/>
      <c r="AD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X1509" s="2" t="s">
        <v>478</v>
      </c>
      <c r="BB1509" s="2" t="s">
        <v>478</v>
      </c>
      <c r="BJ1509" s="2" t="s">
        <v>478</v>
      </c>
      <c r="BT1509" s="2" t="s">
        <v>478</v>
      </c>
      <c r="CH1509" s="2" t="s">
        <v>478</v>
      </c>
    </row>
    <row r="1510" spans="1:76" ht="12.75">
      <c r="A1510" s="2"/>
      <c r="B1510" s="3" t="s">
        <v>1774</v>
      </c>
      <c r="C1510" s="3" t="s">
        <v>1605</v>
      </c>
      <c r="D1510" s="3" t="s">
        <v>1999</v>
      </c>
      <c r="E1510" s="3" t="s">
        <v>1997</v>
      </c>
      <c r="F1510" s="2"/>
      <c r="G1510" s="2"/>
      <c r="H1510" s="2"/>
      <c r="I1510" s="2"/>
      <c r="J1510" s="2"/>
      <c r="K1510" s="2"/>
      <c r="L1510" s="2"/>
      <c r="M1510" s="2"/>
      <c r="N1510" s="2" t="s">
        <v>478</v>
      </c>
      <c r="O1510" s="2"/>
      <c r="P1510" s="2"/>
      <c r="Q1510" s="2"/>
      <c r="R1510" s="2"/>
      <c r="S1510" s="2"/>
      <c r="T1510" s="2" t="s">
        <v>480</v>
      </c>
      <c r="U1510" s="2"/>
      <c r="V1510"/>
      <c r="W1510"/>
      <c r="X1510" s="2"/>
      <c r="Y1510" s="2"/>
      <c r="Z1510" s="2"/>
      <c r="AA1510" s="2"/>
      <c r="AB1510" s="2"/>
      <c r="AC1510" s="2"/>
      <c r="AD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R1510" s="2" t="s">
        <v>478</v>
      </c>
      <c r="AW1510" s="2" t="s">
        <v>478</v>
      </c>
      <c r="BT1510" s="2" t="s">
        <v>478</v>
      </c>
      <c r="BX1510" s="2" t="s">
        <v>478</v>
      </c>
    </row>
    <row r="1511" spans="1:76" ht="12.75">
      <c r="A1511" s="2"/>
      <c r="B1511" s="3" t="s">
        <v>1774</v>
      </c>
      <c r="C1511" s="3" t="s">
        <v>1605</v>
      </c>
      <c r="D1511" s="3" t="s">
        <v>1999</v>
      </c>
      <c r="E1511" s="3" t="s">
        <v>1078</v>
      </c>
      <c r="F1511" s="2"/>
      <c r="G1511" s="2"/>
      <c r="H1511" s="2"/>
      <c r="I1511" s="2"/>
      <c r="J1511" s="2"/>
      <c r="K1511" s="2"/>
      <c r="L1511" s="2"/>
      <c r="M1511" s="2"/>
      <c r="N1511" s="2" t="s">
        <v>478</v>
      </c>
      <c r="O1511" s="2"/>
      <c r="P1511" s="2"/>
      <c r="Q1511" s="2"/>
      <c r="R1511" s="2"/>
      <c r="S1511" s="2"/>
      <c r="T1511" s="2" t="s">
        <v>480</v>
      </c>
      <c r="U1511" s="2"/>
      <c r="V1511"/>
      <c r="W1511"/>
      <c r="X1511" s="2"/>
      <c r="Y1511" s="2"/>
      <c r="Z1511" s="2"/>
      <c r="AA1511" s="2"/>
      <c r="AB1511" s="2"/>
      <c r="AC1511" s="2"/>
      <c r="AD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R1511" s="2" t="s">
        <v>478</v>
      </c>
      <c r="AW1511" s="2" t="s">
        <v>478</v>
      </c>
      <c r="BT1511" s="2" t="s">
        <v>478</v>
      </c>
      <c r="BX1511" s="2" t="s">
        <v>478</v>
      </c>
    </row>
    <row r="1512" spans="1:86" ht="12.75">
      <c r="A1512" s="2"/>
      <c r="B1512" s="3" t="s">
        <v>727</v>
      </c>
      <c r="C1512" s="3" t="s">
        <v>1605</v>
      </c>
      <c r="D1512" s="3" t="s">
        <v>1998</v>
      </c>
      <c r="E1512" s="3" t="s">
        <v>769</v>
      </c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 t="s">
        <v>478</v>
      </c>
      <c r="R1512" s="2"/>
      <c r="S1512" s="2"/>
      <c r="T1512" s="2" t="s">
        <v>480</v>
      </c>
      <c r="U1512" s="2"/>
      <c r="V1512"/>
      <c r="W1512"/>
      <c r="X1512" s="2"/>
      <c r="Y1512" s="2"/>
      <c r="Z1512" s="2"/>
      <c r="AA1512" s="2"/>
      <c r="AB1512" s="2"/>
      <c r="AC1512" s="2"/>
      <c r="AD1512" s="2"/>
      <c r="AE1512" s="2" t="s">
        <v>2469</v>
      </c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U1512" s="2" t="s">
        <v>478</v>
      </c>
      <c r="BH1512" s="2" t="s">
        <v>478</v>
      </c>
      <c r="BX1512" s="2" t="s">
        <v>478</v>
      </c>
      <c r="CH1512" s="2" t="s">
        <v>478</v>
      </c>
    </row>
    <row r="1513" spans="1:86" ht="12.75">
      <c r="A1513" s="2"/>
      <c r="B1513" s="3" t="s">
        <v>727</v>
      </c>
      <c r="C1513" s="3" t="s">
        <v>1605</v>
      </c>
      <c r="D1513" s="3" t="s">
        <v>446</v>
      </c>
      <c r="E1513" s="3" t="s">
        <v>769</v>
      </c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 t="s">
        <v>478</v>
      </c>
      <c r="R1513" s="2"/>
      <c r="S1513" s="2"/>
      <c r="T1513" s="2" t="s">
        <v>480</v>
      </c>
      <c r="U1513" s="2"/>
      <c r="V1513"/>
      <c r="W1513"/>
      <c r="X1513" s="2"/>
      <c r="Y1513" s="2"/>
      <c r="Z1513" s="2"/>
      <c r="AA1513" s="2"/>
      <c r="AB1513" s="2"/>
      <c r="AC1513" s="2"/>
      <c r="AD1513" s="2"/>
      <c r="AE1513" s="2" t="s">
        <v>2469</v>
      </c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U1513" s="2" t="s">
        <v>478</v>
      </c>
      <c r="BH1513" s="2" t="s">
        <v>478</v>
      </c>
      <c r="BX1513" s="2" t="s">
        <v>478</v>
      </c>
      <c r="CH1513" s="2" t="s">
        <v>478</v>
      </c>
    </row>
    <row r="1514" spans="1:43" ht="12.75">
      <c r="A1514" s="2"/>
      <c r="B1514" s="3" t="s">
        <v>2062</v>
      </c>
      <c r="C1514" s="3" t="s">
        <v>1601</v>
      </c>
      <c r="D1514" s="3" t="s">
        <v>1999</v>
      </c>
      <c r="E1514" s="3" t="s">
        <v>2119</v>
      </c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/>
      <c r="W1514"/>
      <c r="X1514" s="2"/>
      <c r="Y1514" s="2"/>
      <c r="Z1514" s="2"/>
      <c r="AA1514" s="2"/>
      <c r="AB1514" s="2"/>
      <c r="AC1514" s="2"/>
      <c r="AD1514" s="2"/>
      <c r="AE1514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Q1514"/>
    </row>
    <row r="1515" spans="1:43" ht="12.75">
      <c r="A1515" s="2"/>
      <c r="B1515" s="3" t="s">
        <v>2496</v>
      </c>
      <c r="C1515" s="3" t="s">
        <v>1630</v>
      </c>
      <c r="D1515" s="3" t="s">
        <v>1620</v>
      </c>
      <c r="E1515" s="3" t="s">
        <v>1718</v>
      </c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 t="s">
        <v>478</v>
      </c>
      <c r="W1515" s="2" t="s">
        <v>478</v>
      </c>
      <c r="X1515" s="2"/>
      <c r="Y1515" s="2"/>
      <c r="Z1515" s="2"/>
      <c r="AA1515" s="2"/>
      <c r="AB1515" s="2"/>
      <c r="AC1515" s="2"/>
      <c r="AD1515" s="2"/>
      <c r="AE1515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Q1515"/>
    </row>
    <row r="1516" spans="1:43" ht="12.75">
      <c r="A1516" s="2"/>
      <c r="B1516" s="3" t="s">
        <v>1247</v>
      </c>
      <c r="C1516" s="3" t="s">
        <v>1630</v>
      </c>
      <c r="D1516" s="3" t="s">
        <v>1491</v>
      </c>
      <c r="E1516" s="3" t="s">
        <v>1490</v>
      </c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 t="s">
        <v>478</v>
      </c>
      <c r="T1516" s="2"/>
      <c r="U1516" s="2"/>
      <c r="V1516" s="2" t="s">
        <v>478</v>
      </c>
      <c r="W1516" s="2" t="s">
        <v>478</v>
      </c>
      <c r="X1516" s="2"/>
      <c r="Y1516" s="2"/>
      <c r="Z1516" s="2"/>
      <c r="AA1516" s="2"/>
      <c r="AB1516" s="2"/>
      <c r="AC1516" s="2"/>
      <c r="AD1516" s="2"/>
      <c r="AE1516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Q1516"/>
    </row>
    <row r="1517" spans="1:43" ht="12.75">
      <c r="A1517" s="2"/>
      <c r="B1517" s="3" t="s">
        <v>2496</v>
      </c>
      <c r="C1517" s="3" t="s">
        <v>1630</v>
      </c>
      <c r="D1517" s="3" t="s">
        <v>450</v>
      </c>
      <c r="E1517" s="3" t="s">
        <v>451</v>
      </c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 t="s">
        <v>478</v>
      </c>
      <c r="W1517" s="2" t="s">
        <v>478</v>
      </c>
      <c r="X1517" s="2"/>
      <c r="Y1517" s="2"/>
      <c r="Z1517" s="2"/>
      <c r="AA1517" s="2"/>
      <c r="AB1517" s="2"/>
      <c r="AC1517" s="2"/>
      <c r="AD1517" s="2"/>
      <c r="AE1517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Q1517"/>
    </row>
    <row r="1518" spans="1:79" ht="12.75">
      <c r="A1518" s="2"/>
      <c r="B1518" s="3" t="s">
        <v>1566</v>
      </c>
      <c r="C1518" s="3" t="s">
        <v>1605</v>
      </c>
      <c r="D1518" s="3" t="s">
        <v>1999</v>
      </c>
      <c r="E1518" s="3" t="s">
        <v>1595</v>
      </c>
      <c r="F1518" s="2"/>
      <c r="G1518" s="2"/>
      <c r="H1518" s="2"/>
      <c r="I1518" s="2"/>
      <c r="J1518" s="2"/>
      <c r="K1518" s="2"/>
      <c r="L1518" s="2"/>
      <c r="M1518" s="2" t="s">
        <v>478</v>
      </c>
      <c r="N1518" s="2"/>
      <c r="O1518" s="2"/>
      <c r="P1518" s="2"/>
      <c r="Q1518" s="2"/>
      <c r="R1518" s="2"/>
      <c r="S1518" s="2" t="s">
        <v>478</v>
      </c>
      <c r="T1518" s="2" t="s">
        <v>483</v>
      </c>
      <c r="U1518" s="2"/>
      <c r="V1518"/>
      <c r="W1518"/>
      <c r="X1518" s="2"/>
      <c r="Y1518" s="2"/>
      <c r="Z1518" s="2"/>
      <c r="AA1518" s="2"/>
      <c r="AB1518" s="2"/>
      <c r="AC1518" s="2"/>
      <c r="AD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U1518" s="2" t="s">
        <v>478</v>
      </c>
      <c r="BL1518" s="2" t="s">
        <v>478</v>
      </c>
      <c r="BN1518" s="2" t="s">
        <v>478</v>
      </c>
      <c r="CA1518" s="2" t="s">
        <v>478</v>
      </c>
    </row>
    <row r="1519" spans="1:46" ht="12.75">
      <c r="A1519" s="2"/>
      <c r="B1519" s="3" t="s">
        <v>2063</v>
      </c>
      <c r="C1519" s="3" t="s">
        <v>1605</v>
      </c>
      <c r="D1519" s="3" t="s">
        <v>1999</v>
      </c>
      <c r="E1519" s="3" t="s">
        <v>2119</v>
      </c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 t="s">
        <v>478</v>
      </c>
      <c r="Q1519" s="2"/>
      <c r="R1519" s="2"/>
      <c r="S1519" s="2"/>
      <c r="T1519" s="2" t="s">
        <v>480</v>
      </c>
      <c r="U1519" s="2"/>
      <c r="V1519"/>
      <c r="W1519"/>
      <c r="X1519" s="2" t="s">
        <v>478</v>
      </c>
      <c r="Y1519" s="2"/>
      <c r="Z1519" s="2"/>
      <c r="AA1519" s="2"/>
      <c r="AB1519" s="2"/>
      <c r="AC1519" s="2"/>
      <c r="AD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T1519" s="2" t="s">
        <v>478</v>
      </c>
    </row>
    <row r="1520" spans="1:87" ht="12.75">
      <c r="A1520" s="2"/>
      <c r="B1520" s="3" t="s">
        <v>2177</v>
      </c>
      <c r="C1520" s="3" t="s">
        <v>1605</v>
      </c>
      <c r="D1520" s="3" t="s">
        <v>1998</v>
      </c>
      <c r="E1520" s="3" t="s">
        <v>2389</v>
      </c>
      <c r="F1520" s="2"/>
      <c r="G1520" s="2"/>
      <c r="H1520" s="2"/>
      <c r="I1520" s="2"/>
      <c r="J1520" s="2" t="s">
        <v>478</v>
      </c>
      <c r="K1520" s="2"/>
      <c r="L1520" s="2"/>
      <c r="M1520" s="2"/>
      <c r="N1520" s="2"/>
      <c r="O1520" s="2"/>
      <c r="P1520" s="2"/>
      <c r="Q1520" s="2"/>
      <c r="R1520" s="2"/>
      <c r="S1520" s="2"/>
      <c r="T1520" s="2" t="s">
        <v>480</v>
      </c>
      <c r="U1520" s="2"/>
      <c r="V1520"/>
      <c r="W1520"/>
      <c r="X1520" s="2"/>
      <c r="Y1520" s="2"/>
      <c r="Z1520" s="2"/>
      <c r="AA1520" s="2"/>
      <c r="AB1520" s="2"/>
      <c r="AC1520" s="2"/>
      <c r="AD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T1520" s="2" t="s">
        <v>478</v>
      </c>
      <c r="BH1520" s="2" t="s">
        <v>478</v>
      </c>
      <c r="CI1520" s="2" t="s">
        <v>478</v>
      </c>
    </row>
    <row r="1521" spans="1:85" ht="12.75">
      <c r="A1521" s="2"/>
      <c r="B1521" s="3" t="s">
        <v>975</v>
      </c>
      <c r="C1521" s="3" t="s">
        <v>1605</v>
      </c>
      <c r="D1521" s="3" t="s">
        <v>1620</v>
      </c>
      <c r="E1521" s="3" t="s">
        <v>925</v>
      </c>
      <c r="F1521" s="2"/>
      <c r="G1521" s="2"/>
      <c r="H1521" s="2"/>
      <c r="I1521" s="2" t="s">
        <v>478</v>
      </c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 t="s">
        <v>480</v>
      </c>
      <c r="U1521" s="2"/>
      <c r="V1521"/>
      <c r="W1521"/>
      <c r="X1521" s="2"/>
      <c r="Y1521" s="2"/>
      <c r="Z1521" s="2"/>
      <c r="AA1521" s="2"/>
      <c r="AB1521" s="2"/>
      <c r="AC1521" s="2"/>
      <c r="AD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 t="s">
        <v>478</v>
      </c>
      <c r="AR1521" s="2" t="s">
        <v>478</v>
      </c>
      <c r="AY1521" s="2" t="s">
        <v>478</v>
      </c>
      <c r="BA1521" s="2" t="s">
        <v>478</v>
      </c>
      <c r="CG1521" s="2" t="s">
        <v>478</v>
      </c>
    </row>
    <row r="1522" spans="1:85" ht="12.75">
      <c r="A1522" s="2"/>
      <c r="B1522" s="3" t="s">
        <v>703</v>
      </c>
      <c r="C1522" s="3" t="s">
        <v>1605</v>
      </c>
      <c r="D1522" s="3" t="s">
        <v>1999</v>
      </c>
      <c r="E1522" s="3" t="s">
        <v>769</v>
      </c>
      <c r="F1522" s="2"/>
      <c r="G1522" s="2"/>
      <c r="H1522" s="2"/>
      <c r="I1522" s="2" t="s">
        <v>478</v>
      </c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 t="s">
        <v>480</v>
      </c>
      <c r="U1522" s="2"/>
      <c r="V1522"/>
      <c r="W1522"/>
      <c r="X1522" s="2"/>
      <c r="Y1522" s="2"/>
      <c r="Z1522" s="2"/>
      <c r="AA1522" s="2"/>
      <c r="AB1522" s="2"/>
      <c r="AC1522" s="2"/>
      <c r="AD1522" s="2"/>
      <c r="AF1522" s="2" t="s">
        <v>478</v>
      </c>
      <c r="AG1522" s="2"/>
      <c r="AH1522" s="2"/>
      <c r="AI1522" s="2"/>
      <c r="AJ1522" s="2"/>
      <c r="AK1522" s="2"/>
      <c r="AL1522" s="2"/>
      <c r="AM1522" s="2"/>
      <c r="AN1522" s="2"/>
      <c r="AO1522" s="2"/>
      <c r="AY1522" s="2" t="s">
        <v>478</v>
      </c>
      <c r="BH1522" s="2" t="s">
        <v>478</v>
      </c>
      <c r="BT1522" s="2" t="s">
        <v>478</v>
      </c>
      <c r="CG1522" s="2" t="s">
        <v>478</v>
      </c>
    </row>
    <row r="1523" spans="1:79" ht="12.75">
      <c r="A1523" s="2"/>
      <c r="B1523" s="3" t="s">
        <v>1577</v>
      </c>
      <c r="C1523" s="3" t="s">
        <v>1605</v>
      </c>
      <c r="D1523" s="3" t="s">
        <v>1999</v>
      </c>
      <c r="E1523" s="3" t="s">
        <v>1595</v>
      </c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 t="s">
        <v>478</v>
      </c>
      <c r="Q1523" s="2"/>
      <c r="R1523" s="2"/>
      <c r="S1523" s="2" t="s">
        <v>478</v>
      </c>
      <c r="T1523" s="2" t="s">
        <v>483</v>
      </c>
      <c r="U1523" s="2"/>
      <c r="V1523"/>
      <c r="W1523"/>
      <c r="X1523" s="2"/>
      <c r="Y1523" s="2"/>
      <c r="Z1523" s="2"/>
      <c r="AA1523" s="2"/>
      <c r="AB1523" s="2"/>
      <c r="AC1523" s="2"/>
      <c r="AD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X1523" s="2" t="s">
        <v>478</v>
      </c>
      <c r="AY1523" s="2" t="s">
        <v>478</v>
      </c>
      <c r="CA1523" s="2" t="s">
        <v>478</v>
      </c>
    </row>
    <row r="1524" spans="1:43" ht="12.75">
      <c r="A1524" s="2"/>
      <c r="B1524" s="3" t="s">
        <v>2064</v>
      </c>
      <c r="C1524" s="3" t="s">
        <v>1601</v>
      </c>
      <c r="D1524" s="3" t="s">
        <v>1620</v>
      </c>
      <c r="E1524" s="3" t="s">
        <v>2119</v>
      </c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/>
      <c r="W1524"/>
      <c r="X1524" s="2"/>
      <c r="Y1524" s="2"/>
      <c r="Z1524" s="2"/>
      <c r="AA1524" s="2"/>
      <c r="AB1524" s="2"/>
      <c r="AC1524" s="2"/>
      <c r="AD1524" s="2"/>
      <c r="AE1524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Q1524"/>
    </row>
    <row r="1525" spans="1:43" ht="12.75">
      <c r="A1525" s="2"/>
      <c r="B1525" s="3" t="s">
        <v>2497</v>
      </c>
      <c r="C1525" s="3" t="s">
        <v>2003</v>
      </c>
      <c r="D1525" s="3" t="s">
        <v>1999</v>
      </c>
      <c r="E1525" s="3" t="s">
        <v>1718</v>
      </c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/>
      <c r="W1525"/>
      <c r="X1525" s="2"/>
      <c r="Y1525" s="2"/>
      <c r="Z1525" s="2"/>
      <c r="AA1525" s="2"/>
      <c r="AB1525" s="2"/>
      <c r="AC1525" s="2"/>
      <c r="AD1525" s="2"/>
      <c r="AE1525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Q1525"/>
    </row>
    <row r="1526" spans="1:47" ht="12.75">
      <c r="A1526" s="2"/>
      <c r="B1526" s="3" t="s">
        <v>1801</v>
      </c>
      <c r="C1526" s="3" t="s">
        <v>1605</v>
      </c>
      <c r="D1526" s="3" t="s">
        <v>1998</v>
      </c>
      <c r="E1526" s="3" t="s">
        <v>1997</v>
      </c>
      <c r="F1526" s="2"/>
      <c r="G1526" s="2"/>
      <c r="H1526" s="2"/>
      <c r="I1526" s="2"/>
      <c r="J1526" s="2" t="s">
        <v>478</v>
      </c>
      <c r="K1526" s="2"/>
      <c r="L1526" s="2"/>
      <c r="M1526" s="2"/>
      <c r="N1526" s="2"/>
      <c r="O1526" s="2"/>
      <c r="P1526" s="2"/>
      <c r="Q1526" s="2"/>
      <c r="R1526" s="2"/>
      <c r="S1526" s="2"/>
      <c r="T1526" s="2" t="s">
        <v>480</v>
      </c>
      <c r="U1526" s="2"/>
      <c r="V1526"/>
      <c r="W1526"/>
      <c r="X1526" s="2"/>
      <c r="Y1526" s="2"/>
      <c r="Z1526" s="2"/>
      <c r="AA1526" s="2"/>
      <c r="AB1526" s="2"/>
      <c r="AC1526" s="2"/>
      <c r="AD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Q1526" s="2" t="s">
        <v>478</v>
      </c>
      <c r="AU1526" s="2" t="s">
        <v>478</v>
      </c>
    </row>
    <row r="1527" spans="1:47" ht="12.75">
      <c r="A1527" s="2"/>
      <c r="B1527" s="3" t="s">
        <v>1801</v>
      </c>
      <c r="C1527" s="3" t="s">
        <v>1605</v>
      </c>
      <c r="D1527" s="3" t="s">
        <v>1998</v>
      </c>
      <c r="E1527" s="3" t="s">
        <v>1078</v>
      </c>
      <c r="F1527" s="2"/>
      <c r="G1527" s="2"/>
      <c r="H1527" s="2"/>
      <c r="I1527" s="2"/>
      <c r="J1527" s="2" t="s">
        <v>478</v>
      </c>
      <c r="K1527" s="2"/>
      <c r="L1527" s="2"/>
      <c r="M1527" s="2"/>
      <c r="N1527" s="2"/>
      <c r="O1527" s="2"/>
      <c r="P1527" s="2"/>
      <c r="Q1527" s="2"/>
      <c r="R1527" s="2"/>
      <c r="S1527" s="2"/>
      <c r="T1527" s="2" t="s">
        <v>480</v>
      </c>
      <c r="U1527" s="2"/>
      <c r="V1527"/>
      <c r="W1527"/>
      <c r="X1527" s="2"/>
      <c r="Y1527" s="2"/>
      <c r="Z1527" s="2"/>
      <c r="AA1527" s="2"/>
      <c r="AB1527" s="2"/>
      <c r="AC1527" s="2"/>
      <c r="AD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Q1527" s="2" t="s">
        <v>478</v>
      </c>
      <c r="AU1527" s="2" t="s">
        <v>478</v>
      </c>
    </row>
    <row r="1528" spans="1:86" ht="12.75">
      <c r="A1528" s="2"/>
      <c r="B1528" s="3" t="s">
        <v>849</v>
      </c>
      <c r="C1528" s="3" t="s">
        <v>1605</v>
      </c>
      <c r="D1528" s="3" t="s">
        <v>1998</v>
      </c>
      <c r="E1528" s="3" t="s">
        <v>902</v>
      </c>
      <c r="F1528" s="2"/>
      <c r="G1528" s="2"/>
      <c r="H1528" s="2"/>
      <c r="I1528" s="2"/>
      <c r="J1528" s="2"/>
      <c r="K1528" s="2" t="s">
        <v>478</v>
      </c>
      <c r="L1528" s="2"/>
      <c r="M1528" s="2"/>
      <c r="N1528" s="2"/>
      <c r="O1528" s="2"/>
      <c r="P1528" s="2"/>
      <c r="Q1528" s="2"/>
      <c r="R1528" s="2"/>
      <c r="S1528" s="2"/>
      <c r="T1528" s="2" t="s">
        <v>480</v>
      </c>
      <c r="U1528" s="2"/>
      <c r="V1528"/>
      <c r="W1528"/>
      <c r="X1528" s="2"/>
      <c r="Y1528" s="2"/>
      <c r="Z1528" s="2"/>
      <c r="AA1528" s="2"/>
      <c r="AB1528" s="2"/>
      <c r="AC1528" s="2"/>
      <c r="AD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T1528" s="2" t="s">
        <v>478</v>
      </c>
      <c r="AY1528" s="2" t="s">
        <v>478</v>
      </c>
      <c r="BL1528" s="2" t="s">
        <v>478</v>
      </c>
      <c r="CH1528" s="2" t="s">
        <v>478</v>
      </c>
    </row>
    <row r="1529" spans="1:87" ht="12.75">
      <c r="A1529" s="2"/>
      <c r="B1529" s="3" t="s">
        <v>850</v>
      </c>
      <c r="C1529" s="3" t="s">
        <v>1605</v>
      </c>
      <c r="D1529" s="3" t="s">
        <v>1998</v>
      </c>
      <c r="E1529" s="3" t="s">
        <v>902</v>
      </c>
      <c r="F1529" s="2" t="s">
        <v>478</v>
      </c>
      <c r="G1529" s="2"/>
      <c r="H1529" s="2"/>
      <c r="I1529" s="2"/>
      <c r="J1529" s="2"/>
      <c r="K1529" s="2" t="s">
        <v>478</v>
      </c>
      <c r="L1529" s="2"/>
      <c r="M1529" s="2"/>
      <c r="N1529" s="2"/>
      <c r="O1529" s="2"/>
      <c r="P1529" s="2"/>
      <c r="Q1529" s="2"/>
      <c r="R1529" s="2"/>
      <c r="S1529" s="2"/>
      <c r="T1529" s="2" t="s">
        <v>480</v>
      </c>
      <c r="U1529" s="2"/>
      <c r="V1529"/>
      <c r="W1529"/>
      <c r="X1529" s="2"/>
      <c r="Y1529" s="2"/>
      <c r="Z1529" s="2"/>
      <c r="AA1529" s="2"/>
      <c r="AB1529" s="2"/>
      <c r="AC1529" s="2"/>
      <c r="AD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T1529" s="2" t="s">
        <v>478</v>
      </c>
      <c r="BA1529" s="2" t="s">
        <v>478</v>
      </c>
      <c r="BH1529" s="2" t="s">
        <v>478</v>
      </c>
      <c r="BT1529" s="2" t="s">
        <v>478</v>
      </c>
      <c r="BW1529" s="2" t="s">
        <v>478</v>
      </c>
      <c r="CI1529" s="2" t="s">
        <v>478</v>
      </c>
    </row>
    <row r="1530" spans="1:79" ht="12.75">
      <c r="A1530" s="2"/>
      <c r="B1530" s="3" t="s">
        <v>906</v>
      </c>
      <c r="C1530" s="3" t="s">
        <v>1605</v>
      </c>
      <c r="D1530" s="3" t="s">
        <v>1619</v>
      </c>
      <c r="E1530" s="3" t="s">
        <v>909</v>
      </c>
      <c r="F1530" s="2"/>
      <c r="G1530" s="2"/>
      <c r="H1530" s="2" t="s">
        <v>478</v>
      </c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 t="s">
        <v>480</v>
      </c>
      <c r="U1530" s="2"/>
      <c r="V1530"/>
      <c r="W1530"/>
      <c r="X1530" s="2"/>
      <c r="Y1530" s="2"/>
      <c r="Z1530" s="2"/>
      <c r="AA1530" s="2"/>
      <c r="AB1530" s="2"/>
      <c r="AC1530" s="2"/>
      <c r="AD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Y1530" s="2" t="s">
        <v>478</v>
      </c>
      <c r="AZ1530" s="2" t="s">
        <v>478</v>
      </c>
      <c r="BH1530" s="2" t="s">
        <v>478</v>
      </c>
      <c r="BQ1530" s="2" t="s">
        <v>478</v>
      </c>
      <c r="BT1530" s="2" t="s">
        <v>478</v>
      </c>
      <c r="CA1530" s="2" t="s">
        <v>478</v>
      </c>
    </row>
    <row r="1531" spans="1:85" ht="12.75">
      <c r="A1531" s="2"/>
      <c r="B1531" s="3" t="s">
        <v>851</v>
      </c>
      <c r="C1531" s="3" t="s">
        <v>1605</v>
      </c>
      <c r="D1531" s="3" t="s">
        <v>1998</v>
      </c>
      <c r="E1531" s="3" t="s">
        <v>902</v>
      </c>
      <c r="F1531" s="2"/>
      <c r="G1531" s="2"/>
      <c r="H1531" s="2" t="s">
        <v>478</v>
      </c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 t="s">
        <v>480</v>
      </c>
      <c r="U1531" s="2"/>
      <c r="V1531"/>
      <c r="W1531"/>
      <c r="X1531" s="2"/>
      <c r="Y1531" s="2"/>
      <c r="Z1531" s="2"/>
      <c r="AA1531" s="2"/>
      <c r="AB1531" s="2"/>
      <c r="AC1531" s="2"/>
      <c r="AD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V1531" s="2" t="s">
        <v>478</v>
      </c>
      <c r="AW1531" s="2" t="s">
        <v>478</v>
      </c>
      <c r="BN1531" s="2" t="s">
        <v>478</v>
      </c>
      <c r="BW1531" s="2" t="s">
        <v>478</v>
      </c>
      <c r="CG1531" s="2" t="s">
        <v>478</v>
      </c>
    </row>
    <row r="1532" spans="1:43" ht="12.75">
      <c r="A1532" s="2"/>
      <c r="B1532" s="3" t="s">
        <v>2178</v>
      </c>
      <c r="C1532" s="3" t="s">
        <v>2128</v>
      </c>
      <c r="D1532" s="3" t="s">
        <v>1620</v>
      </c>
      <c r="E1532" s="3" t="s">
        <v>2389</v>
      </c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/>
      <c r="W1532"/>
      <c r="X1532" s="2"/>
      <c r="Y1532" s="2"/>
      <c r="Z1532" s="2"/>
      <c r="AA1532" s="2"/>
      <c r="AB1532" s="2"/>
      <c r="AC1532" s="2"/>
      <c r="AD1532" s="2"/>
      <c r="AE153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Q1532"/>
    </row>
    <row r="1533" spans="1:80" ht="12.75">
      <c r="A1533" s="2"/>
      <c r="B1533" s="3" t="s">
        <v>287</v>
      </c>
      <c r="C1533" s="3" t="s">
        <v>1605</v>
      </c>
      <c r="D1533" s="3" t="s">
        <v>1998</v>
      </c>
      <c r="E1533" s="3" t="s">
        <v>420</v>
      </c>
      <c r="F1533" s="2" t="s">
        <v>478</v>
      </c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 t="s">
        <v>480</v>
      </c>
      <c r="U1533" s="2"/>
      <c r="V1533"/>
      <c r="W1533"/>
      <c r="X1533" s="2"/>
      <c r="Y1533" s="2"/>
      <c r="Z1533" s="2"/>
      <c r="AA1533" s="2"/>
      <c r="AB1533" s="2"/>
      <c r="AC1533" s="2"/>
      <c r="AD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W1533" s="2" t="s">
        <v>478</v>
      </c>
      <c r="BQ1533" s="2" t="s">
        <v>478</v>
      </c>
      <c r="BT1533" s="2" t="s">
        <v>478</v>
      </c>
      <c r="CA1533" s="2" t="s">
        <v>478</v>
      </c>
      <c r="CB1533" s="2" t="s">
        <v>478</v>
      </c>
    </row>
    <row r="1534" spans="1:79" ht="12.75">
      <c r="A1534" s="2"/>
      <c r="B1534" s="6" t="s">
        <v>1333</v>
      </c>
      <c r="C1534" s="6" t="s">
        <v>1605</v>
      </c>
      <c r="D1534" s="6" t="s">
        <v>1998</v>
      </c>
      <c r="E1534" s="6" t="s">
        <v>759</v>
      </c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 t="s">
        <v>478</v>
      </c>
      <c r="Q1534" s="7"/>
      <c r="R1534" s="7"/>
      <c r="S1534" s="7" t="s">
        <v>478</v>
      </c>
      <c r="T1534" s="2" t="s">
        <v>483</v>
      </c>
      <c r="U1534" s="2"/>
      <c r="V1534" s="7"/>
      <c r="W1534" s="7"/>
      <c r="X1534" s="7"/>
      <c r="Y1534" s="7"/>
      <c r="Z1534" s="7"/>
      <c r="AA1534" s="7"/>
      <c r="AB1534" s="7"/>
      <c r="AC1534" s="7" t="s">
        <v>478</v>
      </c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T1534" s="2" t="s">
        <v>478</v>
      </c>
      <c r="AX1534" s="2" t="s">
        <v>478</v>
      </c>
      <c r="BD1534" s="2" t="s">
        <v>478</v>
      </c>
      <c r="BF1534" s="2" t="s">
        <v>478</v>
      </c>
      <c r="BN1534" s="2" t="s">
        <v>478</v>
      </c>
      <c r="CA1534" s="2" t="s">
        <v>478</v>
      </c>
    </row>
    <row r="1535" spans="1:86" ht="12.75">
      <c r="A1535" s="2"/>
      <c r="B1535" s="3" t="s">
        <v>852</v>
      </c>
      <c r="C1535" s="3" t="s">
        <v>1605</v>
      </c>
      <c r="D1535" s="3" t="s">
        <v>1620</v>
      </c>
      <c r="E1535" s="3" t="s">
        <v>902</v>
      </c>
      <c r="F1535" s="2"/>
      <c r="G1535" s="2"/>
      <c r="H1535" s="2"/>
      <c r="I1535" s="2"/>
      <c r="J1535" s="2"/>
      <c r="K1535" s="2" t="s">
        <v>478</v>
      </c>
      <c r="L1535" s="2"/>
      <c r="M1535" s="2"/>
      <c r="N1535" s="2"/>
      <c r="O1535" s="2"/>
      <c r="P1535" s="2"/>
      <c r="Q1535" s="2"/>
      <c r="R1535" s="2"/>
      <c r="S1535" s="2"/>
      <c r="T1535" s="2" t="s">
        <v>480</v>
      </c>
      <c r="U1535" s="2"/>
      <c r="V1535"/>
      <c r="W1535"/>
      <c r="X1535" s="2"/>
      <c r="Y1535" s="2"/>
      <c r="Z1535" s="2"/>
      <c r="AA1535" s="2"/>
      <c r="AB1535" s="2"/>
      <c r="AC1535" s="2"/>
      <c r="AD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 t="s">
        <v>478</v>
      </c>
      <c r="AV1535" s="2" t="s">
        <v>478</v>
      </c>
      <c r="AW1535" s="2" t="s">
        <v>478</v>
      </c>
      <c r="BN1535" s="2" t="s">
        <v>478</v>
      </c>
      <c r="CH1535" s="2" t="s">
        <v>478</v>
      </c>
    </row>
    <row r="1536" spans="1:43" ht="12.75">
      <c r="A1536" s="2"/>
      <c r="B1536" s="3" t="s">
        <v>288</v>
      </c>
      <c r="C1536" s="3" t="s">
        <v>1630</v>
      </c>
      <c r="D1536" s="3" t="s">
        <v>1999</v>
      </c>
      <c r="E1536" s="3" t="s">
        <v>420</v>
      </c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 t="s">
        <v>478</v>
      </c>
      <c r="W1536" s="2" t="s">
        <v>478</v>
      </c>
      <c r="X1536" s="2"/>
      <c r="Y1536" s="2"/>
      <c r="Z1536" s="2"/>
      <c r="AA1536" s="2"/>
      <c r="AB1536" s="2"/>
      <c r="AC1536" s="2"/>
      <c r="AD1536" s="2"/>
      <c r="AE1536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Q1536"/>
    </row>
    <row r="1537" spans="1:60" ht="12.75">
      <c r="A1537" s="2"/>
      <c r="B1537" s="6" t="s">
        <v>1310</v>
      </c>
      <c r="C1537" s="6" t="s">
        <v>1605</v>
      </c>
      <c r="D1537" s="6" t="s">
        <v>1071</v>
      </c>
      <c r="E1537" s="6" t="s">
        <v>759</v>
      </c>
      <c r="F1537" s="7"/>
      <c r="G1537" s="7"/>
      <c r="H1537" s="7"/>
      <c r="I1537" s="7"/>
      <c r="J1537" s="7" t="s">
        <v>478</v>
      </c>
      <c r="K1537" s="7"/>
      <c r="L1537" s="7"/>
      <c r="M1537" s="7"/>
      <c r="N1537" s="7"/>
      <c r="O1537" s="7"/>
      <c r="P1537" s="7"/>
      <c r="Q1537" s="7"/>
      <c r="R1537" s="7"/>
      <c r="S1537" s="7" t="s">
        <v>478</v>
      </c>
      <c r="T1537" s="2" t="s">
        <v>480</v>
      </c>
      <c r="U1537" s="2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U1537" s="2" t="s">
        <v>478</v>
      </c>
      <c r="BH1537" s="2" t="s">
        <v>478</v>
      </c>
    </row>
    <row r="1538" spans="1:86" ht="12.75">
      <c r="A1538" s="2"/>
      <c r="B1538" s="3" t="s">
        <v>564</v>
      </c>
      <c r="C1538" s="3" t="s">
        <v>1605</v>
      </c>
      <c r="D1538" s="3" t="s">
        <v>1998</v>
      </c>
      <c r="E1538" s="3" t="s">
        <v>627</v>
      </c>
      <c r="F1538" s="2"/>
      <c r="G1538" s="2"/>
      <c r="H1538" s="2"/>
      <c r="I1538" s="2" t="s">
        <v>478</v>
      </c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 t="s">
        <v>481</v>
      </c>
      <c r="U1538" s="2"/>
      <c r="V1538"/>
      <c r="W1538"/>
      <c r="X1538" s="2"/>
      <c r="Y1538" s="2"/>
      <c r="Z1538" s="2"/>
      <c r="AA1538" s="2"/>
      <c r="AB1538" s="2"/>
      <c r="AC1538" s="2"/>
      <c r="AD1538" s="2"/>
      <c r="AE1538" s="2" t="s">
        <v>2469</v>
      </c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Y1538" s="2" t="s">
        <v>478</v>
      </c>
      <c r="AZ1538" s="2" t="s">
        <v>478</v>
      </c>
      <c r="BT1538" s="2" t="s">
        <v>478</v>
      </c>
      <c r="CH1538" s="2" t="s">
        <v>478</v>
      </c>
    </row>
    <row r="1539" spans="1:80" ht="12.75">
      <c r="A1539" s="2"/>
      <c r="B1539" s="3" t="s">
        <v>289</v>
      </c>
      <c r="C1539" s="3" t="s">
        <v>1605</v>
      </c>
      <c r="D1539" s="3" t="s">
        <v>1998</v>
      </c>
      <c r="E1539" s="3" t="s">
        <v>420</v>
      </c>
      <c r="F1539" s="2" t="s">
        <v>478</v>
      </c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 t="s">
        <v>480</v>
      </c>
      <c r="U1539" s="2"/>
      <c r="V1539"/>
      <c r="W1539"/>
      <c r="X1539" s="2"/>
      <c r="Y1539" s="2"/>
      <c r="Z1539" s="2"/>
      <c r="AA1539" s="2"/>
      <c r="AB1539" s="2"/>
      <c r="AC1539" s="2"/>
      <c r="AD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W1539" s="2" t="s">
        <v>478</v>
      </c>
      <c r="AZ1539" s="2" t="s">
        <v>478</v>
      </c>
      <c r="BN1539" s="2" t="s">
        <v>478</v>
      </c>
      <c r="BQ1539" s="2" t="s">
        <v>478</v>
      </c>
      <c r="CB1539" s="2" t="s">
        <v>478</v>
      </c>
    </row>
    <row r="1540" spans="1:86" ht="12.75">
      <c r="A1540" s="2"/>
      <c r="B1540" s="3" t="s">
        <v>1013</v>
      </c>
      <c r="C1540" s="3" t="s">
        <v>1605</v>
      </c>
      <c r="D1540" s="3" t="s">
        <v>1999</v>
      </c>
      <c r="E1540" s="3" t="s">
        <v>925</v>
      </c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 t="s">
        <v>478</v>
      </c>
      <c r="Q1540" s="2"/>
      <c r="R1540" s="2"/>
      <c r="S1540" s="2"/>
      <c r="T1540" s="2" t="s">
        <v>480</v>
      </c>
      <c r="U1540" s="2"/>
      <c r="V1540"/>
      <c r="W1540"/>
      <c r="X1540" s="2"/>
      <c r="Y1540" s="2"/>
      <c r="Z1540" s="2"/>
      <c r="AA1540" s="2"/>
      <c r="AB1540" s="2"/>
      <c r="AC1540" s="2"/>
      <c r="AD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T1540" s="2" t="s">
        <v>478</v>
      </c>
      <c r="BN1540" s="2" t="s">
        <v>478</v>
      </c>
      <c r="BQ1540" s="2" t="s">
        <v>478</v>
      </c>
      <c r="BT1540" s="2" t="s">
        <v>478</v>
      </c>
      <c r="BZ1540" s="2" t="s">
        <v>478</v>
      </c>
      <c r="CH1540" s="2" t="s">
        <v>478</v>
      </c>
    </row>
    <row r="1541" spans="1:43" ht="12.75">
      <c r="A1541" s="2"/>
      <c r="B1541" s="3" t="s">
        <v>1397</v>
      </c>
      <c r="C1541" s="3" t="s">
        <v>1603</v>
      </c>
      <c r="D1541" s="3" t="s">
        <v>1999</v>
      </c>
      <c r="E1541" s="3" t="s">
        <v>1490</v>
      </c>
      <c r="F1541" s="2"/>
      <c r="G1541" s="2"/>
      <c r="H1541" s="2"/>
      <c r="I1541" s="2"/>
      <c r="J1541" s="2" t="s">
        <v>478</v>
      </c>
      <c r="K1541" s="2"/>
      <c r="L1541" s="2"/>
      <c r="M1541" s="2" t="s">
        <v>478</v>
      </c>
      <c r="N1541" s="2"/>
      <c r="O1541" s="2"/>
      <c r="P1541" s="2" t="s">
        <v>478</v>
      </c>
      <c r="Q1541" s="2"/>
      <c r="R1541" s="2"/>
      <c r="S1541" s="2" t="s">
        <v>478</v>
      </c>
      <c r="T1541" s="2" t="s">
        <v>483</v>
      </c>
      <c r="U1541" s="2">
        <v>30</v>
      </c>
      <c r="V1541" s="2" t="s">
        <v>478</v>
      </c>
      <c r="W1541"/>
      <c r="X1541" s="2"/>
      <c r="Y1541" s="2"/>
      <c r="Z1541" s="2"/>
      <c r="AA1541" s="2"/>
      <c r="AB1541" s="2"/>
      <c r="AC1541" s="2"/>
      <c r="AD1541" s="2"/>
      <c r="AE1541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Q1541"/>
    </row>
    <row r="1542" spans="1:43" ht="12.75">
      <c r="A1542" s="2"/>
      <c r="B1542" s="3" t="s">
        <v>1593</v>
      </c>
      <c r="C1542" s="3" t="s">
        <v>1623</v>
      </c>
      <c r="D1542" s="3" t="s">
        <v>1071</v>
      </c>
      <c r="E1542" s="3" t="s">
        <v>1595</v>
      </c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 t="s">
        <v>478</v>
      </c>
      <c r="Q1542" s="2"/>
      <c r="R1542" s="2"/>
      <c r="S1542" s="2" t="s">
        <v>478</v>
      </c>
      <c r="T1542" s="2" t="s">
        <v>480</v>
      </c>
      <c r="U1542" s="2"/>
      <c r="V1542"/>
      <c r="W1542"/>
      <c r="X1542" s="2"/>
      <c r="Y1542" s="2"/>
      <c r="Z1542" s="2"/>
      <c r="AA1542" s="2"/>
      <c r="AB1542" s="2"/>
      <c r="AC1542" s="2"/>
      <c r="AD1542" s="2"/>
      <c r="AE1542"/>
      <c r="AF1542" s="2"/>
      <c r="AG1542" s="2"/>
      <c r="AH1542" s="2" t="s">
        <v>478</v>
      </c>
      <c r="AI1542" s="2"/>
      <c r="AJ1542" s="2"/>
      <c r="AK1542" s="2"/>
      <c r="AL1542" s="2"/>
      <c r="AM1542" s="2"/>
      <c r="AN1542" s="2"/>
      <c r="AO1542" s="2"/>
      <c r="AQ1542"/>
    </row>
    <row r="1543" spans="1:43" ht="12.75">
      <c r="A1543" s="2"/>
      <c r="B1543" s="3" t="s">
        <v>1802</v>
      </c>
      <c r="C1543" s="3" t="s">
        <v>1601</v>
      </c>
      <c r="D1543" s="3" t="s">
        <v>1999</v>
      </c>
      <c r="E1543" s="3" t="s">
        <v>1997</v>
      </c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/>
      <c r="W1543"/>
      <c r="X1543" s="2"/>
      <c r="Y1543" s="2"/>
      <c r="Z1543" s="2"/>
      <c r="AA1543" s="2"/>
      <c r="AB1543" s="2"/>
      <c r="AC1543" s="2"/>
      <c r="AD1543" s="2"/>
      <c r="AE1543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Q1543"/>
    </row>
    <row r="1544" spans="1:43" ht="12.75">
      <c r="A1544" s="2"/>
      <c r="B1544" s="3" t="s">
        <v>1802</v>
      </c>
      <c r="C1544" s="3" t="s">
        <v>1601</v>
      </c>
      <c r="D1544" s="3" t="s">
        <v>1999</v>
      </c>
      <c r="E1544" s="3" t="s">
        <v>1078</v>
      </c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/>
      <c r="W1544"/>
      <c r="X1544" s="2"/>
      <c r="Y1544" s="2"/>
      <c r="Z1544" s="2"/>
      <c r="AA1544" s="2"/>
      <c r="AB1544" s="2"/>
      <c r="AC1544" s="2"/>
      <c r="AD1544" s="2"/>
      <c r="AE1544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Q1544"/>
    </row>
    <row r="1545" spans="1:87" ht="12.75">
      <c r="A1545" s="2"/>
      <c r="B1545" s="3" t="s">
        <v>2498</v>
      </c>
      <c r="C1545" s="3" t="s">
        <v>1605</v>
      </c>
      <c r="D1545" s="3" t="s">
        <v>1999</v>
      </c>
      <c r="E1545" s="3" t="s">
        <v>1718</v>
      </c>
      <c r="F1545" s="2"/>
      <c r="G1545" s="2"/>
      <c r="H1545" s="2"/>
      <c r="I1545" s="2"/>
      <c r="J1545" s="2" t="s">
        <v>478</v>
      </c>
      <c r="K1545" s="2"/>
      <c r="L1545" s="2"/>
      <c r="M1545" s="2"/>
      <c r="N1545" s="2"/>
      <c r="O1545" s="2"/>
      <c r="P1545" s="2"/>
      <c r="Q1545" s="2"/>
      <c r="R1545" s="2"/>
      <c r="S1545" s="2"/>
      <c r="T1545" s="2" t="s">
        <v>480</v>
      </c>
      <c r="U1545" s="2"/>
      <c r="V1545"/>
      <c r="W1545"/>
      <c r="X1545" s="2"/>
      <c r="Y1545" s="2"/>
      <c r="Z1545" s="2"/>
      <c r="AA1545" s="2"/>
      <c r="AB1545" s="2"/>
      <c r="AC1545" s="2"/>
      <c r="AD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Y1545" s="2" t="s">
        <v>478</v>
      </c>
      <c r="BD1545" s="2" t="s">
        <v>478</v>
      </c>
      <c r="CI1545" s="2" t="s">
        <v>478</v>
      </c>
    </row>
    <row r="1546" spans="1:79" ht="12.75">
      <c r="A1546" s="2"/>
      <c r="B1546" s="6" t="s">
        <v>1334</v>
      </c>
      <c r="C1546" s="6" t="s">
        <v>1605</v>
      </c>
      <c r="D1546" s="6" t="s">
        <v>1998</v>
      </c>
      <c r="E1546" s="6" t="s">
        <v>759</v>
      </c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 t="s">
        <v>478</v>
      </c>
      <c r="Q1546" s="7"/>
      <c r="R1546" s="7"/>
      <c r="S1546" s="7"/>
      <c r="T1546" s="2" t="s">
        <v>480</v>
      </c>
      <c r="U1546" s="2"/>
      <c r="V1546" s="7"/>
      <c r="W1546" s="7"/>
      <c r="X1546" s="7" t="s">
        <v>478</v>
      </c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T1546" s="2" t="s">
        <v>478</v>
      </c>
      <c r="AU1546" s="2" t="s">
        <v>478</v>
      </c>
      <c r="CA1546" s="2" t="s">
        <v>478</v>
      </c>
    </row>
    <row r="1547" spans="1:79" ht="12.75">
      <c r="A1547" s="2"/>
      <c r="B1547" s="3" t="s">
        <v>2499</v>
      </c>
      <c r="C1547" s="3" t="s">
        <v>1605</v>
      </c>
      <c r="D1547" s="3" t="s">
        <v>1998</v>
      </c>
      <c r="E1547" s="3" t="s">
        <v>1718</v>
      </c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 t="s">
        <v>478</v>
      </c>
      <c r="Q1547" s="2"/>
      <c r="R1547" s="2"/>
      <c r="S1547" s="2"/>
      <c r="T1547" s="2" t="s">
        <v>480</v>
      </c>
      <c r="U1547" s="2"/>
      <c r="V1547"/>
      <c r="W1547"/>
      <c r="X1547" s="2" t="s">
        <v>478</v>
      </c>
      <c r="Y1547" s="2"/>
      <c r="Z1547" s="2"/>
      <c r="AA1547" s="2"/>
      <c r="AB1547" s="2"/>
      <c r="AC1547" s="2"/>
      <c r="AD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T1547" s="2" t="s">
        <v>478</v>
      </c>
      <c r="AU1547" s="2" t="s">
        <v>478</v>
      </c>
      <c r="CA1547" s="2" t="s">
        <v>478</v>
      </c>
    </row>
    <row r="1548" spans="1:76" ht="12.75">
      <c r="A1548" s="2"/>
      <c r="B1548" s="3" t="s">
        <v>565</v>
      </c>
      <c r="C1548" s="3" t="s">
        <v>1605</v>
      </c>
      <c r="D1548" s="3" t="s">
        <v>1620</v>
      </c>
      <c r="E1548" s="3" t="s">
        <v>627</v>
      </c>
      <c r="F1548" s="2"/>
      <c r="G1548" s="2"/>
      <c r="H1548" s="2"/>
      <c r="I1548" s="2" t="s">
        <v>478</v>
      </c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 t="s">
        <v>481</v>
      </c>
      <c r="U1548" s="2"/>
      <c r="V1548"/>
      <c r="W1548"/>
      <c r="X1548" s="2"/>
      <c r="Y1548" s="2"/>
      <c r="Z1548" s="2"/>
      <c r="AA1548" s="2"/>
      <c r="AB1548" s="2"/>
      <c r="AC1548" s="2"/>
      <c r="AD1548" s="2"/>
      <c r="AF1548" s="2" t="s">
        <v>478</v>
      </c>
      <c r="AG1548" s="2"/>
      <c r="AH1548" s="2"/>
      <c r="AI1548" s="2"/>
      <c r="AJ1548" s="2"/>
      <c r="AK1548" s="2"/>
      <c r="AL1548" s="2"/>
      <c r="AM1548" s="2"/>
      <c r="AN1548" s="2"/>
      <c r="AO1548" s="2"/>
      <c r="AP1548" s="2" t="s">
        <v>478</v>
      </c>
      <c r="AR1548" s="2" t="s">
        <v>478</v>
      </c>
      <c r="AY1548" s="2" t="s">
        <v>478</v>
      </c>
      <c r="BD1548" s="2" t="s">
        <v>478</v>
      </c>
      <c r="BX1548" s="2" t="s">
        <v>478</v>
      </c>
    </row>
    <row r="1549" spans="1:87" ht="12.75">
      <c r="A1549" s="2"/>
      <c r="B1549" s="3" t="s">
        <v>1803</v>
      </c>
      <c r="C1549" s="3" t="s">
        <v>1605</v>
      </c>
      <c r="D1549" s="3" t="s">
        <v>1620</v>
      </c>
      <c r="E1549" s="3" t="s">
        <v>1997</v>
      </c>
      <c r="F1549" s="2"/>
      <c r="G1549" s="2"/>
      <c r="H1549" s="2"/>
      <c r="I1549" s="2"/>
      <c r="J1549" s="2" t="s">
        <v>478</v>
      </c>
      <c r="K1549" s="2"/>
      <c r="L1549" s="2"/>
      <c r="M1549" s="2"/>
      <c r="N1549" s="2"/>
      <c r="O1549" s="2"/>
      <c r="P1549" s="2"/>
      <c r="Q1549" s="2"/>
      <c r="R1549" s="2"/>
      <c r="S1549" s="2"/>
      <c r="T1549" s="2" t="s">
        <v>480</v>
      </c>
      <c r="U1549" s="2"/>
      <c r="V1549"/>
      <c r="W1549"/>
      <c r="X1549" s="2"/>
      <c r="Y1549" s="2"/>
      <c r="Z1549" s="2"/>
      <c r="AA1549" s="2"/>
      <c r="AB1549" s="2"/>
      <c r="AC1549" s="2"/>
      <c r="AD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 t="s">
        <v>478</v>
      </c>
      <c r="AQ1549" s="2" t="s">
        <v>478</v>
      </c>
      <c r="AU1549" s="2" t="s">
        <v>478</v>
      </c>
      <c r="CI1549" s="2" t="s">
        <v>478</v>
      </c>
    </row>
    <row r="1550" spans="1:87" ht="12.75">
      <c r="A1550" s="2"/>
      <c r="B1550" s="3" t="s">
        <v>1803</v>
      </c>
      <c r="C1550" s="3" t="s">
        <v>1605</v>
      </c>
      <c r="D1550" s="3" t="s">
        <v>1620</v>
      </c>
      <c r="E1550" s="3" t="s">
        <v>1078</v>
      </c>
      <c r="F1550" s="2"/>
      <c r="G1550" s="2"/>
      <c r="H1550" s="2"/>
      <c r="I1550" s="2"/>
      <c r="J1550" s="2" t="s">
        <v>478</v>
      </c>
      <c r="K1550" s="2"/>
      <c r="L1550" s="2"/>
      <c r="M1550" s="2"/>
      <c r="N1550" s="2"/>
      <c r="O1550" s="2"/>
      <c r="P1550" s="2"/>
      <c r="Q1550" s="2"/>
      <c r="R1550" s="2"/>
      <c r="S1550" s="2"/>
      <c r="T1550" s="2" t="s">
        <v>480</v>
      </c>
      <c r="U1550" s="2"/>
      <c r="V1550"/>
      <c r="W1550"/>
      <c r="X1550" s="2"/>
      <c r="Y1550" s="2"/>
      <c r="Z1550" s="2"/>
      <c r="AA1550" s="2"/>
      <c r="AB1550" s="2"/>
      <c r="AC1550" s="2"/>
      <c r="AD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 t="s">
        <v>478</v>
      </c>
      <c r="AQ1550" s="2" t="s">
        <v>478</v>
      </c>
      <c r="AU1550" s="2" t="s">
        <v>478</v>
      </c>
      <c r="CI1550" s="2" t="s">
        <v>478</v>
      </c>
    </row>
    <row r="1551" spans="1:43" ht="12.75">
      <c r="A1551" s="2"/>
      <c r="B1551" s="3" t="s">
        <v>931</v>
      </c>
      <c r="C1551" s="3" t="s">
        <v>1630</v>
      </c>
      <c r="D1551" s="3" t="s">
        <v>1620</v>
      </c>
      <c r="E1551" s="3" t="s">
        <v>925</v>
      </c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 t="s">
        <v>478</v>
      </c>
      <c r="W1551" s="2" t="s">
        <v>478</v>
      </c>
      <c r="X1551" s="2"/>
      <c r="Y1551" s="2"/>
      <c r="Z1551" s="2"/>
      <c r="AA1551" s="2"/>
      <c r="AB1551" s="2"/>
      <c r="AC1551" s="2"/>
      <c r="AD1551" s="2"/>
      <c r="AE1551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Q1551"/>
    </row>
    <row r="1552" spans="1:41" ht="12.75">
      <c r="A1552" s="2"/>
      <c r="B1552" s="6" t="s">
        <v>2234</v>
      </c>
      <c r="C1552" s="6" t="s">
        <v>1630</v>
      </c>
      <c r="D1552" s="6" t="s">
        <v>1620</v>
      </c>
      <c r="E1552" s="6" t="s">
        <v>1026</v>
      </c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 t="s">
        <v>478</v>
      </c>
      <c r="W1552" s="2" t="s">
        <v>478</v>
      </c>
      <c r="X1552" s="2"/>
      <c r="Y1552" s="2"/>
      <c r="Z1552" s="2"/>
      <c r="AA1552" s="2"/>
      <c r="AB1552" s="2"/>
      <c r="AC1552" s="2"/>
      <c r="AD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</row>
    <row r="1553" spans="1:67" ht="12.75">
      <c r="A1553" s="2"/>
      <c r="B1553" s="3" t="s">
        <v>2500</v>
      </c>
      <c r="C1553" s="3" t="s">
        <v>1605</v>
      </c>
      <c r="D1553" s="3" t="s">
        <v>1999</v>
      </c>
      <c r="E1553" s="3" t="s">
        <v>1718</v>
      </c>
      <c r="F1553" s="2"/>
      <c r="G1553" s="2"/>
      <c r="H1553" s="2"/>
      <c r="I1553" s="2"/>
      <c r="J1553" s="2" t="s">
        <v>478</v>
      </c>
      <c r="K1553" s="2"/>
      <c r="L1553" s="2"/>
      <c r="M1553" s="2"/>
      <c r="N1553" s="2"/>
      <c r="O1553" s="2"/>
      <c r="P1553" s="2"/>
      <c r="Q1553" s="2"/>
      <c r="R1553" s="2"/>
      <c r="S1553" s="2"/>
      <c r="T1553" s="2" t="s">
        <v>480</v>
      </c>
      <c r="U1553" s="2"/>
      <c r="V1553"/>
      <c r="W1553"/>
      <c r="X1553" s="2"/>
      <c r="Y1553" s="2"/>
      <c r="Z1553" s="2"/>
      <c r="AA1553" s="2"/>
      <c r="AB1553" s="2"/>
      <c r="AC1553" s="2"/>
      <c r="AD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R1553" s="2" t="s">
        <v>478</v>
      </c>
      <c r="AW1553" s="2" t="s">
        <v>478</v>
      </c>
      <c r="BJ1553" s="2" t="s">
        <v>478</v>
      </c>
      <c r="BO1553" s="2" t="s">
        <v>478</v>
      </c>
    </row>
    <row r="1554" spans="1:41" ht="12.75">
      <c r="A1554" s="2"/>
      <c r="B1554" s="6" t="s">
        <v>2235</v>
      </c>
      <c r="C1554" s="6" t="s">
        <v>1623</v>
      </c>
      <c r="D1554" s="6" t="s">
        <v>1999</v>
      </c>
      <c r="E1554" s="6" t="s">
        <v>1026</v>
      </c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 t="s">
        <v>478</v>
      </c>
      <c r="Q1554" s="2"/>
      <c r="R1554" s="2"/>
      <c r="S1554" s="2"/>
      <c r="T1554" s="2" t="s">
        <v>480</v>
      </c>
      <c r="U1554" s="2"/>
      <c r="X1554" s="2"/>
      <c r="Y1554" s="2"/>
      <c r="Z1554" s="2"/>
      <c r="AA1554" s="2"/>
      <c r="AB1554" s="2"/>
      <c r="AC1554" s="2"/>
      <c r="AD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</row>
    <row r="1555" spans="1:43" ht="12.75">
      <c r="A1555" s="2"/>
      <c r="B1555" s="3" t="s">
        <v>959</v>
      </c>
      <c r="C1555" s="3" t="s">
        <v>1601</v>
      </c>
      <c r="D1555" s="3" t="s">
        <v>1620</v>
      </c>
      <c r="E1555" s="3" t="s">
        <v>925</v>
      </c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/>
      <c r="W1555"/>
      <c r="X1555" s="2"/>
      <c r="Y1555" s="2"/>
      <c r="Z1555" s="2"/>
      <c r="AA1555" s="2"/>
      <c r="AB1555" s="2"/>
      <c r="AC1555" s="2"/>
      <c r="AD1555" s="2"/>
      <c r="AE1555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Q1555"/>
    </row>
    <row r="1556" spans="1:75" ht="12.75">
      <c r="A1556" s="2"/>
      <c r="B1556" s="3" t="s">
        <v>1800</v>
      </c>
      <c r="C1556" s="3" t="s">
        <v>1605</v>
      </c>
      <c r="D1556" s="3" t="s">
        <v>1999</v>
      </c>
      <c r="E1556" s="3" t="s">
        <v>1997</v>
      </c>
      <c r="F1556" s="2"/>
      <c r="G1556" s="2"/>
      <c r="H1556" s="2"/>
      <c r="I1556" s="2"/>
      <c r="J1556" s="2"/>
      <c r="K1556" s="2"/>
      <c r="L1556" s="2"/>
      <c r="M1556" s="2"/>
      <c r="N1556" s="2" t="s">
        <v>478</v>
      </c>
      <c r="O1556" s="2"/>
      <c r="P1556" s="2"/>
      <c r="Q1556" s="2"/>
      <c r="R1556" s="2"/>
      <c r="S1556" s="2"/>
      <c r="T1556" s="2" t="s">
        <v>480</v>
      </c>
      <c r="U1556" s="2"/>
      <c r="V1556"/>
      <c r="W1556"/>
      <c r="X1556" s="2"/>
      <c r="Y1556" s="2"/>
      <c r="Z1556" s="2"/>
      <c r="AA1556" s="2"/>
      <c r="AB1556" s="2"/>
      <c r="AC1556" s="2"/>
      <c r="AD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R1556" s="2" t="s">
        <v>478</v>
      </c>
      <c r="AT1556" s="2" t="s">
        <v>478</v>
      </c>
      <c r="BT1556" s="2" t="s">
        <v>478</v>
      </c>
      <c r="BW1556" s="2" t="s">
        <v>478</v>
      </c>
    </row>
    <row r="1557" spans="1:75" ht="12.75">
      <c r="A1557" s="2"/>
      <c r="B1557" s="3" t="s">
        <v>1800</v>
      </c>
      <c r="C1557" s="3" t="s">
        <v>1605</v>
      </c>
      <c r="D1557" s="3" t="s">
        <v>1999</v>
      </c>
      <c r="E1557" s="3" t="s">
        <v>1078</v>
      </c>
      <c r="F1557" s="2"/>
      <c r="G1557" s="2"/>
      <c r="H1557" s="2"/>
      <c r="I1557" s="2"/>
      <c r="J1557" s="2"/>
      <c r="K1557" s="2"/>
      <c r="L1557" s="2"/>
      <c r="M1557" s="2"/>
      <c r="N1557" s="2" t="s">
        <v>478</v>
      </c>
      <c r="O1557" s="2"/>
      <c r="P1557" s="2"/>
      <c r="Q1557" s="2"/>
      <c r="R1557" s="2"/>
      <c r="S1557" s="2"/>
      <c r="T1557" s="2" t="s">
        <v>480</v>
      </c>
      <c r="U1557" s="2"/>
      <c r="V1557"/>
      <c r="W1557"/>
      <c r="X1557" s="2"/>
      <c r="Y1557" s="2"/>
      <c r="Z1557" s="2"/>
      <c r="AA1557" s="2"/>
      <c r="AB1557" s="2"/>
      <c r="AC1557" s="2"/>
      <c r="AD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R1557" s="2" t="s">
        <v>478</v>
      </c>
      <c r="AT1557" s="2" t="s">
        <v>478</v>
      </c>
      <c r="BT1557" s="2" t="s">
        <v>478</v>
      </c>
      <c r="BW1557" s="2" t="s">
        <v>478</v>
      </c>
    </row>
    <row r="1558" spans="1:43" ht="12.75">
      <c r="A1558" s="2"/>
      <c r="B1558" s="3" t="s">
        <v>290</v>
      </c>
      <c r="C1558" s="3" t="s">
        <v>1630</v>
      </c>
      <c r="D1558" s="3" t="s">
        <v>1620</v>
      </c>
      <c r="E1558" s="3" t="s">
        <v>420</v>
      </c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 t="s">
        <v>478</v>
      </c>
      <c r="X1558" s="2"/>
      <c r="Y1558" s="2"/>
      <c r="Z1558" s="2"/>
      <c r="AA1558" s="2"/>
      <c r="AB1558" s="2"/>
      <c r="AC1558" s="2"/>
      <c r="AD1558" s="2"/>
      <c r="AE1558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Q1558"/>
    </row>
    <row r="1559" spans="1:43" ht="12.75">
      <c r="A1559" s="2"/>
      <c r="B1559" s="3" t="s">
        <v>735</v>
      </c>
      <c r="C1559" s="3" t="s">
        <v>1623</v>
      </c>
      <c r="D1559" s="3" t="s">
        <v>1998</v>
      </c>
      <c r="E1559" s="3" t="s">
        <v>769</v>
      </c>
      <c r="F1559" s="2"/>
      <c r="G1559" s="2" t="s">
        <v>478</v>
      </c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 t="s">
        <v>483</v>
      </c>
      <c r="U1559" s="2"/>
      <c r="V1559"/>
      <c r="W1559"/>
      <c r="X1559" s="2"/>
      <c r="Y1559" s="2"/>
      <c r="Z1559" s="2"/>
      <c r="AA1559" s="2"/>
      <c r="AB1559" s="2"/>
      <c r="AC1559" s="2"/>
      <c r="AD1559" s="2"/>
      <c r="AE1559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Q1559"/>
    </row>
    <row r="1560" spans="1:43" ht="12.75">
      <c r="A1560" s="2"/>
      <c r="B1560" s="3" t="s">
        <v>735</v>
      </c>
      <c r="C1560" s="3" t="s">
        <v>1623</v>
      </c>
      <c r="D1560" s="3" t="s">
        <v>448</v>
      </c>
      <c r="E1560" s="3" t="s">
        <v>769</v>
      </c>
      <c r="F1560" s="2"/>
      <c r="G1560" s="2" t="s">
        <v>478</v>
      </c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 t="s">
        <v>483</v>
      </c>
      <c r="U1560" s="2"/>
      <c r="V1560"/>
      <c r="W1560"/>
      <c r="X1560" s="2"/>
      <c r="Y1560" s="2"/>
      <c r="Z1560" s="2"/>
      <c r="AA1560" s="2"/>
      <c r="AB1560" s="2"/>
      <c r="AC1560" s="2"/>
      <c r="AD1560" s="2"/>
      <c r="AE1560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Q1560"/>
    </row>
    <row r="1561" spans="1:76" ht="12.75">
      <c r="A1561" s="2"/>
      <c r="B1561" s="3" t="s">
        <v>2575</v>
      </c>
      <c r="C1561" s="3" t="s">
        <v>1605</v>
      </c>
      <c r="D1561" s="3" t="s">
        <v>2586</v>
      </c>
      <c r="E1561" s="3" t="s">
        <v>2587</v>
      </c>
      <c r="F1561" s="2"/>
      <c r="G1561" s="2" t="s">
        <v>478</v>
      </c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 t="s">
        <v>480</v>
      </c>
      <c r="U1561" s="2"/>
      <c r="V1561"/>
      <c r="W1561"/>
      <c r="X1561" s="2"/>
      <c r="Y1561" s="2"/>
      <c r="Z1561" s="2"/>
      <c r="AA1561" s="2"/>
      <c r="AB1561" s="2"/>
      <c r="AC1561" s="2"/>
      <c r="AD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W1561" s="2" t="s">
        <v>478</v>
      </c>
      <c r="BC1561" s="2" t="s">
        <v>478</v>
      </c>
      <c r="BJ1561" s="2" t="s">
        <v>478</v>
      </c>
      <c r="BQ1561" s="2" t="s">
        <v>478</v>
      </c>
      <c r="BT1561" s="2" t="s">
        <v>478</v>
      </c>
      <c r="BW1561" s="2" t="s">
        <v>478</v>
      </c>
      <c r="BX1561" s="2" t="s">
        <v>478</v>
      </c>
    </row>
    <row r="1562" spans="1:76" ht="12.75">
      <c r="A1562" s="2"/>
      <c r="B1562" s="3" t="s">
        <v>291</v>
      </c>
      <c r="C1562" s="3" t="s">
        <v>1605</v>
      </c>
      <c r="D1562" s="3" t="s">
        <v>1620</v>
      </c>
      <c r="E1562" s="3" t="s">
        <v>420</v>
      </c>
      <c r="F1562" s="2"/>
      <c r="G1562" s="2"/>
      <c r="H1562" s="2"/>
      <c r="I1562" s="2"/>
      <c r="J1562" s="2" t="s">
        <v>478</v>
      </c>
      <c r="K1562" s="2"/>
      <c r="L1562" s="2"/>
      <c r="M1562" s="2"/>
      <c r="N1562" s="2"/>
      <c r="O1562" s="2"/>
      <c r="P1562" s="2"/>
      <c r="Q1562" s="2"/>
      <c r="R1562" s="2"/>
      <c r="S1562" s="2"/>
      <c r="T1562" s="2" t="s">
        <v>480</v>
      </c>
      <c r="U1562" s="2"/>
      <c r="V1562"/>
      <c r="W1562"/>
      <c r="X1562" s="2"/>
      <c r="Y1562" s="2"/>
      <c r="Z1562" s="2"/>
      <c r="AA1562" s="2"/>
      <c r="AB1562" s="2"/>
      <c r="AC1562" s="2"/>
      <c r="AD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 t="s">
        <v>478</v>
      </c>
      <c r="AZ1562" s="2" t="s">
        <v>478</v>
      </c>
      <c r="BA1562" s="2" t="s">
        <v>478</v>
      </c>
      <c r="BJ1562" s="2" t="s">
        <v>478</v>
      </c>
      <c r="BU1562" s="2" t="s">
        <v>478</v>
      </c>
      <c r="BX1562" s="2" t="s">
        <v>478</v>
      </c>
    </row>
    <row r="1563" spans="1:85" ht="12.75">
      <c r="A1563" s="2"/>
      <c r="B1563" s="6" t="s">
        <v>2236</v>
      </c>
      <c r="C1563" s="6" t="s">
        <v>1605</v>
      </c>
      <c r="D1563" s="6" t="s">
        <v>1620</v>
      </c>
      <c r="E1563" s="6" t="s">
        <v>1026</v>
      </c>
      <c r="F1563" s="2"/>
      <c r="G1563" s="2"/>
      <c r="H1563" s="2"/>
      <c r="I1563" s="2"/>
      <c r="J1563" s="2" t="s">
        <v>478</v>
      </c>
      <c r="K1563" s="2"/>
      <c r="L1563" s="2"/>
      <c r="M1563" s="2"/>
      <c r="N1563" s="2"/>
      <c r="O1563" s="2"/>
      <c r="P1563" s="2"/>
      <c r="Q1563" s="2"/>
      <c r="R1563" s="2"/>
      <c r="S1563" s="2" t="s">
        <v>478</v>
      </c>
      <c r="T1563" s="2" t="s">
        <v>480</v>
      </c>
      <c r="U1563" s="2"/>
      <c r="X1563" s="2" t="s">
        <v>478</v>
      </c>
      <c r="Y1563" s="2"/>
      <c r="Z1563" s="2"/>
      <c r="AA1563" s="2" t="s">
        <v>478</v>
      </c>
      <c r="AB1563" s="2"/>
      <c r="AC1563" s="2"/>
      <c r="AD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 t="s">
        <v>478</v>
      </c>
      <c r="AR1563" s="2" t="s">
        <v>478</v>
      </c>
      <c r="AW1563" s="2" t="s">
        <v>478</v>
      </c>
      <c r="BX1563" s="2" t="s">
        <v>478</v>
      </c>
      <c r="CG1563" s="2" t="s">
        <v>478</v>
      </c>
    </row>
    <row r="1564" spans="1:86" ht="12.75">
      <c r="A1564" s="2"/>
      <c r="B1564" s="3" t="s">
        <v>126</v>
      </c>
      <c r="C1564" s="3" t="s">
        <v>1605</v>
      </c>
      <c r="D1564" s="3" t="s">
        <v>1998</v>
      </c>
      <c r="E1564" s="3" t="s">
        <v>1490</v>
      </c>
      <c r="F1564" s="2"/>
      <c r="G1564" s="2"/>
      <c r="H1564" s="2"/>
      <c r="I1564" s="2"/>
      <c r="J1564" s="2" t="s">
        <v>478</v>
      </c>
      <c r="K1564" s="2"/>
      <c r="L1564" s="2"/>
      <c r="M1564" s="2"/>
      <c r="N1564" s="2"/>
      <c r="O1564" s="2"/>
      <c r="P1564" s="2" t="s">
        <v>478</v>
      </c>
      <c r="Q1564" s="2"/>
      <c r="R1564" s="2"/>
      <c r="S1564" s="2" t="s">
        <v>478</v>
      </c>
      <c r="T1564" s="2" t="s">
        <v>483</v>
      </c>
      <c r="U1564" s="2"/>
      <c r="V1564"/>
      <c r="W1564"/>
      <c r="X1564" s="2"/>
      <c r="Y1564" s="2"/>
      <c r="Z1564" s="2"/>
      <c r="AA1564" s="2"/>
      <c r="AB1564" s="2"/>
      <c r="AC1564" s="2"/>
      <c r="AD1564" s="2"/>
      <c r="AF1564" s="2"/>
      <c r="AG1564" s="2"/>
      <c r="AH1564" s="2" t="s">
        <v>478</v>
      </c>
      <c r="AI1564" s="2"/>
      <c r="AJ1564" s="2"/>
      <c r="AK1564" s="2"/>
      <c r="AL1564" s="2"/>
      <c r="AM1564" s="2"/>
      <c r="AN1564" s="2"/>
      <c r="AO1564" s="2"/>
      <c r="AU1564" s="2" t="s">
        <v>478</v>
      </c>
      <c r="BF1564" s="2" t="s">
        <v>478</v>
      </c>
      <c r="BQ1564" s="2" t="s">
        <v>478</v>
      </c>
      <c r="CH1564" s="2" t="s">
        <v>478</v>
      </c>
    </row>
    <row r="1565" spans="1:86" ht="12.75">
      <c r="A1565" s="2"/>
      <c r="B1565" s="3" t="s">
        <v>127</v>
      </c>
      <c r="C1565" s="3" t="s">
        <v>1605</v>
      </c>
      <c r="D1565" s="3" t="s">
        <v>1998</v>
      </c>
      <c r="E1565" s="3" t="s">
        <v>1490</v>
      </c>
      <c r="F1565" s="2"/>
      <c r="G1565" s="2"/>
      <c r="H1565" s="2"/>
      <c r="I1565" s="2"/>
      <c r="J1565" s="2" t="s">
        <v>478</v>
      </c>
      <c r="K1565" s="2"/>
      <c r="L1565" s="2"/>
      <c r="M1565" s="2"/>
      <c r="N1565" s="2"/>
      <c r="O1565" s="2"/>
      <c r="P1565" s="2" t="s">
        <v>478</v>
      </c>
      <c r="Q1565" s="2"/>
      <c r="R1565" s="2"/>
      <c r="S1565" s="2" t="s">
        <v>478</v>
      </c>
      <c r="T1565" s="2" t="s">
        <v>483</v>
      </c>
      <c r="U1565" s="2"/>
      <c r="V1565"/>
      <c r="W1565"/>
      <c r="X1565" s="2"/>
      <c r="Y1565" s="2"/>
      <c r="Z1565" s="2"/>
      <c r="AA1565" s="2"/>
      <c r="AB1565" s="2"/>
      <c r="AC1565" s="2"/>
      <c r="AD1565" s="2"/>
      <c r="AF1565" s="2"/>
      <c r="AG1565" s="2"/>
      <c r="AH1565" s="2" t="s">
        <v>478</v>
      </c>
      <c r="AI1565" s="2"/>
      <c r="AJ1565" s="2"/>
      <c r="AK1565" s="2"/>
      <c r="AL1565" s="2"/>
      <c r="AM1565" s="2"/>
      <c r="AN1565" s="2"/>
      <c r="AO1565" s="2"/>
      <c r="AU1565" s="2" t="s">
        <v>478</v>
      </c>
      <c r="BF1565" s="2" t="s">
        <v>478</v>
      </c>
      <c r="BQ1565" s="2" t="s">
        <v>478</v>
      </c>
      <c r="CH1565" s="2" t="s">
        <v>478</v>
      </c>
    </row>
    <row r="1566" spans="1:43" ht="12.75">
      <c r="A1566" s="2"/>
      <c r="B1566" s="3" t="s">
        <v>671</v>
      </c>
      <c r="C1566" s="3" t="s">
        <v>488</v>
      </c>
      <c r="D1566" s="3" t="s">
        <v>1998</v>
      </c>
      <c r="E1566" s="3" t="s">
        <v>769</v>
      </c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/>
      <c r="W1566"/>
      <c r="X1566" s="2"/>
      <c r="Y1566" s="2"/>
      <c r="Z1566" s="2"/>
      <c r="AA1566" s="2"/>
      <c r="AB1566" s="2"/>
      <c r="AC1566" s="2"/>
      <c r="AD1566" s="2" t="s">
        <v>478</v>
      </c>
      <c r="AE1566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Q1566"/>
    </row>
    <row r="1567" spans="1:43" ht="12.75">
      <c r="A1567" s="2"/>
      <c r="B1567" s="3" t="s">
        <v>1804</v>
      </c>
      <c r="C1567" s="3" t="s">
        <v>1601</v>
      </c>
      <c r="D1567" s="3" t="s">
        <v>1620</v>
      </c>
      <c r="E1567" s="3" t="s">
        <v>1997</v>
      </c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/>
      <c r="W1567"/>
      <c r="X1567" s="2"/>
      <c r="Y1567" s="2"/>
      <c r="Z1567" s="2"/>
      <c r="AA1567" s="2"/>
      <c r="AB1567" s="2"/>
      <c r="AC1567" s="2"/>
      <c r="AD1567" s="2"/>
      <c r="AE1567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Q1567"/>
    </row>
    <row r="1568" spans="1:43" ht="12.75">
      <c r="A1568" s="2"/>
      <c r="B1568" s="3" t="s">
        <v>1804</v>
      </c>
      <c r="C1568" s="3" t="s">
        <v>1601</v>
      </c>
      <c r="D1568" s="3" t="s">
        <v>1620</v>
      </c>
      <c r="E1568" s="3" t="s">
        <v>1078</v>
      </c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/>
      <c r="W1568"/>
      <c r="X1568" s="2"/>
      <c r="Y1568" s="2"/>
      <c r="Z1568" s="2"/>
      <c r="AA1568" s="2"/>
      <c r="AB1568" s="2"/>
      <c r="AC1568" s="2"/>
      <c r="AD1568" s="2"/>
      <c r="AE1568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Q1568"/>
    </row>
    <row r="1569" spans="1:71" ht="12.75">
      <c r="A1569" s="2"/>
      <c r="B1569" s="6" t="s">
        <v>1335</v>
      </c>
      <c r="C1569" s="6" t="s">
        <v>1605</v>
      </c>
      <c r="D1569" s="6" t="s">
        <v>1999</v>
      </c>
      <c r="E1569" s="6" t="s">
        <v>759</v>
      </c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 t="s">
        <v>478</v>
      </c>
      <c r="Q1569" s="7"/>
      <c r="R1569" s="7"/>
      <c r="S1569" s="7" t="s">
        <v>478</v>
      </c>
      <c r="T1569" s="2" t="s">
        <v>483</v>
      </c>
      <c r="U1569" s="2"/>
      <c r="V1569" s="7"/>
      <c r="W1569" s="7"/>
      <c r="X1569" s="7"/>
      <c r="Y1569" s="7"/>
      <c r="Z1569" s="7"/>
      <c r="AA1569" s="7"/>
      <c r="AB1569" s="7"/>
      <c r="AC1569" s="7" t="s">
        <v>478</v>
      </c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Y1569" s="2" t="s">
        <v>478</v>
      </c>
      <c r="BS1569" s="2" t="s">
        <v>478</v>
      </c>
    </row>
    <row r="1570" spans="1:79" ht="12.75">
      <c r="A1570" s="2"/>
      <c r="B1570" s="3" t="s">
        <v>1439</v>
      </c>
      <c r="C1570" s="3" t="s">
        <v>1605</v>
      </c>
      <c r="D1570" s="3" t="s">
        <v>1999</v>
      </c>
      <c r="E1570" s="3" t="s">
        <v>1490</v>
      </c>
      <c r="F1570" s="2"/>
      <c r="G1570" s="2"/>
      <c r="H1570" s="2"/>
      <c r="I1570" s="2"/>
      <c r="J1570" s="2"/>
      <c r="K1570" s="2"/>
      <c r="L1570" s="2"/>
      <c r="M1570" s="2" t="s">
        <v>478</v>
      </c>
      <c r="N1570" s="2"/>
      <c r="O1570" s="2"/>
      <c r="P1570" s="2"/>
      <c r="Q1570" s="2"/>
      <c r="R1570" s="2"/>
      <c r="S1570" s="2" t="s">
        <v>478</v>
      </c>
      <c r="T1570" s="2" t="s">
        <v>483</v>
      </c>
      <c r="U1570" s="2"/>
      <c r="V1570"/>
      <c r="W1570"/>
      <c r="X1570" s="2"/>
      <c r="Y1570" s="2"/>
      <c r="Z1570" s="2"/>
      <c r="AA1570" s="2"/>
      <c r="AB1570" s="2"/>
      <c r="AC1570" s="2"/>
      <c r="AD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V1570" s="2" t="s">
        <v>478</v>
      </c>
      <c r="AW1570" s="2" t="s">
        <v>478</v>
      </c>
      <c r="BC1570" s="2" t="s">
        <v>478</v>
      </c>
      <c r="BT1570" s="2" t="s">
        <v>478</v>
      </c>
      <c r="CA1570" s="2" t="s">
        <v>478</v>
      </c>
    </row>
    <row r="1571" spans="1:86" ht="12.75">
      <c r="A1571" s="2"/>
      <c r="B1571" s="3" t="s">
        <v>2576</v>
      </c>
      <c r="C1571" s="3" t="s">
        <v>1605</v>
      </c>
      <c r="D1571" s="3" t="s">
        <v>2586</v>
      </c>
      <c r="E1571" s="3" t="s">
        <v>2587</v>
      </c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 t="s">
        <v>478</v>
      </c>
      <c r="Q1571" s="2"/>
      <c r="R1571" s="2"/>
      <c r="S1571" s="2"/>
      <c r="T1571" s="2" t="s">
        <v>480</v>
      </c>
      <c r="U1571" s="2"/>
      <c r="V1571"/>
      <c r="W1571"/>
      <c r="X1571" s="2"/>
      <c r="Y1571" s="2"/>
      <c r="Z1571" s="2"/>
      <c r="AA1571" s="2"/>
      <c r="AB1571" s="2"/>
      <c r="AC1571" s="2"/>
      <c r="AD1571" s="2"/>
      <c r="AF1571" s="2"/>
      <c r="AG1571" s="2"/>
      <c r="AH1571" s="2"/>
      <c r="AI1571" s="2" t="s">
        <v>478</v>
      </c>
      <c r="AJ1571" s="2"/>
      <c r="AK1571" s="2"/>
      <c r="AL1571" s="2"/>
      <c r="AM1571" s="2"/>
      <c r="AN1571" s="2"/>
      <c r="AO1571" s="2"/>
      <c r="AT1571" s="2" t="s">
        <v>478</v>
      </c>
      <c r="AU1571" s="2" t="s">
        <v>478</v>
      </c>
      <c r="AY1571" s="2" t="s">
        <v>478</v>
      </c>
      <c r="BH1571" s="2" t="s">
        <v>478</v>
      </c>
      <c r="BT1571" s="2" t="s">
        <v>478</v>
      </c>
      <c r="CG1571" s="2" t="s">
        <v>478</v>
      </c>
      <c r="CH1571" s="2" t="s">
        <v>478</v>
      </c>
    </row>
    <row r="1572" spans="1:43" ht="12.75">
      <c r="A1572" s="2"/>
      <c r="B1572" s="3" t="s">
        <v>1805</v>
      </c>
      <c r="C1572" s="3" t="s">
        <v>1615</v>
      </c>
      <c r="D1572" s="3" t="s">
        <v>1998</v>
      </c>
      <c r="E1572" s="3" t="s">
        <v>1997</v>
      </c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/>
      <c r="W1572"/>
      <c r="X1572" s="2"/>
      <c r="Y1572" s="2"/>
      <c r="Z1572" s="2"/>
      <c r="AA1572" s="2"/>
      <c r="AB1572" s="2"/>
      <c r="AC1572" s="2"/>
      <c r="AD1572" s="2"/>
      <c r="AE157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Q1572"/>
    </row>
    <row r="1573" spans="1:43" ht="12.75">
      <c r="A1573" s="2"/>
      <c r="B1573" s="3" t="s">
        <v>1805</v>
      </c>
      <c r="C1573" s="3" t="s">
        <v>1615</v>
      </c>
      <c r="D1573" s="3" t="s">
        <v>1998</v>
      </c>
      <c r="E1573" s="3" t="s">
        <v>1078</v>
      </c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/>
      <c r="W1573"/>
      <c r="X1573" s="2"/>
      <c r="Y1573" s="2"/>
      <c r="Z1573" s="2"/>
      <c r="AA1573" s="2"/>
      <c r="AB1573" s="2"/>
      <c r="AC1573" s="2"/>
      <c r="AD1573" s="2"/>
      <c r="AE1573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Q1573"/>
    </row>
    <row r="1574" spans="1:43" ht="12.75">
      <c r="A1574" s="2"/>
      <c r="B1574" s="3" t="s">
        <v>1806</v>
      </c>
      <c r="C1574" s="3" t="s">
        <v>1615</v>
      </c>
      <c r="D1574" s="3" t="s">
        <v>1998</v>
      </c>
      <c r="E1574" s="3" t="s">
        <v>1997</v>
      </c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/>
      <c r="W1574"/>
      <c r="X1574" s="2"/>
      <c r="Y1574" s="2"/>
      <c r="Z1574" s="2"/>
      <c r="AA1574" s="2"/>
      <c r="AB1574" s="2"/>
      <c r="AC1574" s="2"/>
      <c r="AD1574" s="2"/>
      <c r="AE1574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Q1574"/>
    </row>
    <row r="1575" spans="1:43" ht="12.75">
      <c r="A1575" s="2"/>
      <c r="B1575" s="3" t="s">
        <v>1806</v>
      </c>
      <c r="C1575" s="3" t="s">
        <v>1615</v>
      </c>
      <c r="D1575" s="3" t="s">
        <v>1998</v>
      </c>
      <c r="E1575" s="3" t="s">
        <v>1078</v>
      </c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/>
      <c r="W1575"/>
      <c r="X1575" s="2"/>
      <c r="Y1575" s="2"/>
      <c r="Z1575" s="2"/>
      <c r="AA1575" s="2"/>
      <c r="AB1575" s="2"/>
      <c r="AC1575" s="2"/>
      <c r="AD1575" s="2"/>
      <c r="AE1575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Q1575"/>
    </row>
    <row r="1576" spans="1:64" ht="12.75">
      <c r="A1576" s="2"/>
      <c r="B1576" s="3" t="s">
        <v>1194</v>
      </c>
      <c r="C1576" s="3" t="s">
        <v>1605</v>
      </c>
      <c r="D1576" s="3" t="s">
        <v>1620</v>
      </c>
      <c r="E1576" s="3" t="s">
        <v>1098</v>
      </c>
      <c r="F1576" s="2"/>
      <c r="G1576" s="2"/>
      <c r="H1576" s="2"/>
      <c r="I1576" s="2"/>
      <c r="J1576" s="2"/>
      <c r="K1576" s="2"/>
      <c r="L1576" s="2"/>
      <c r="M1576" s="2"/>
      <c r="N1576" s="2" t="s">
        <v>478</v>
      </c>
      <c r="O1576" s="2"/>
      <c r="P1576" s="2"/>
      <c r="Q1576" s="2"/>
      <c r="R1576" s="2"/>
      <c r="S1576" s="2"/>
      <c r="T1576" s="2" t="s">
        <v>482</v>
      </c>
      <c r="U1576" s="2"/>
      <c r="V1576"/>
      <c r="W1576"/>
      <c r="X1576" s="2"/>
      <c r="Y1576" s="2"/>
      <c r="Z1576" s="2"/>
      <c r="AA1576" s="2"/>
      <c r="AB1576" s="2"/>
      <c r="AC1576" s="2"/>
      <c r="AD1576" s="2"/>
      <c r="AF1576" s="2"/>
      <c r="AG1576" s="2" t="s">
        <v>478</v>
      </c>
      <c r="AH1576" s="2"/>
      <c r="AI1576" s="2"/>
      <c r="AJ1576" s="2"/>
      <c r="AK1576" s="2"/>
      <c r="AL1576" s="2"/>
      <c r="AM1576" s="2"/>
      <c r="AN1576" s="2"/>
      <c r="AO1576" s="2"/>
      <c r="AP1576" s="2" t="s">
        <v>478</v>
      </c>
      <c r="AQ1576" s="2" t="s">
        <v>478</v>
      </c>
      <c r="AV1576" s="2" t="s">
        <v>478</v>
      </c>
      <c r="BL1576" s="2" t="s">
        <v>478</v>
      </c>
    </row>
    <row r="1577" spans="1:83" ht="12.75">
      <c r="A1577" s="2"/>
      <c r="B1577" s="3" t="s">
        <v>1470</v>
      </c>
      <c r="C1577" s="3" t="s">
        <v>1605</v>
      </c>
      <c r="D1577" s="3" t="s">
        <v>1620</v>
      </c>
      <c r="E1577" s="3" t="s">
        <v>1490</v>
      </c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 t="s">
        <v>478</v>
      </c>
      <c r="S1577" s="2" t="s">
        <v>478</v>
      </c>
      <c r="T1577" s="2" t="s">
        <v>483</v>
      </c>
      <c r="U1577" s="2"/>
      <c r="V1577"/>
      <c r="W1577"/>
      <c r="X1577" s="2"/>
      <c r="Y1577" s="2"/>
      <c r="Z1577" s="2"/>
      <c r="AA1577" s="2"/>
      <c r="AB1577" s="2"/>
      <c r="AC1577" s="2"/>
      <c r="AD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 t="s">
        <v>478</v>
      </c>
      <c r="AX1577" s="2" t="s">
        <v>478</v>
      </c>
      <c r="BD1577" s="2" t="s">
        <v>478</v>
      </c>
      <c r="BN1577" s="2" t="s">
        <v>478</v>
      </c>
      <c r="CE1577" s="2" t="s">
        <v>478</v>
      </c>
    </row>
    <row r="1578" spans="1:43" ht="12.75">
      <c r="A1578" s="2"/>
      <c r="B1578" s="3" t="s">
        <v>1807</v>
      </c>
      <c r="C1578" s="3" t="s">
        <v>1601</v>
      </c>
      <c r="D1578" s="3" t="s">
        <v>1620</v>
      </c>
      <c r="E1578" s="3" t="s">
        <v>1997</v>
      </c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/>
      <c r="W1578"/>
      <c r="X1578" s="2"/>
      <c r="Y1578" s="2"/>
      <c r="Z1578" s="2"/>
      <c r="AA1578" s="2"/>
      <c r="AB1578" s="2"/>
      <c r="AC1578" s="2"/>
      <c r="AD1578" s="2"/>
      <c r="AE1578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Q1578"/>
    </row>
    <row r="1579" spans="1:43" ht="12.75">
      <c r="A1579" s="2"/>
      <c r="B1579" s="3" t="s">
        <v>1807</v>
      </c>
      <c r="C1579" s="3" t="s">
        <v>1601</v>
      </c>
      <c r="D1579" s="3" t="s">
        <v>1620</v>
      </c>
      <c r="E1579" s="3" t="s">
        <v>1078</v>
      </c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/>
      <c r="W1579"/>
      <c r="X1579" s="2"/>
      <c r="Y1579" s="2"/>
      <c r="Z1579" s="2"/>
      <c r="AA1579" s="2"/>
      <c r="AB1579" s="2"/>
      <c r="AC1579" s="2"/>
      <c r="AD1579" s="2"/>
      <c r="AE1579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Q1579"/>
    </row>
    <row r="1580" spans="1:85" ht="12.75">
      <c r="A1580" s="2"/>
      <c r="B1580" s="3" t="s">
        <v>566</v>
      </c>
      <c r="C1580" s="3" t="s">
        <v>1605</v>
      </c>
      <c r="D1580" s="3" t="s">
        <v>1998</v>
      </c>
      <c r="E1580" s="3" t="s">
        <v>627</v>
      </c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 t="s">
        <v>478</v>
      </c>
      <c r="R1580" s="2"/>
      <c r="S1580" s="2"/>
      <c r="T1580" s="2" t="s">
        <v>480</v>
      </c>
      <c r="U1580" s="2"/>
      <c r="V1580"/>
      <c r="W1580"/>
      <c r="X1580" s="2"/>
      <c r="Y1580" s="2"/>
      <c r="Z1580" s="2"/>
      <c r="AA1580" s="2"/>
      <c r="AB1580" s="2"/>
      <c r="AC1580" s="2"/>
      <c r="AD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W1580" s="2" t="s">
        <v>478</v>
      </c>
      <c r="AX1580" s="2" t="s">
        <v>478</v>
      </c>
      <c r="BH1580" s="2" t="s">
        <v>478</v>
      </c>
      <c r="BX1580" s="2" t="s">
        <v>478</v>
      </c>
      <c r="CF1580" s="2" t="s">
        <v>478</v>
      </c>
      <c r="CG1580" s="2" t="s">
        <v>478</v>
      </c>
    </row>
    <row r="1581" spans="1:86" ht="12.75">
      <c r="A1581" s="2"/>
      <c r="B1581" s="3" t="s">
        <v>567</v>
      </c>
      <c r="C1581" s="3" t="s">
        <v>1605</v>
      </c>
      <c r="D1581" s="3" t="s">
        <v>1998</v>
      </c>
      <c r="E1581" s="3" t="s">
        <v>627</v>
      </c>
      <c r="F1581" s="2"/>
      <c r="G1581" s="2"/>
      <c r="H1581" s="2"/>
      <c r="I1581" s="2" t="s">
        <v>478</v>
      </c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 t="s">
        <v>481</v>
      </c>
      <c r="U1581" s="2"/>
      <c r="V1581"/>
      <c r="W1581"/>
      <c r="X1581" s="2"/>
      <c r="Y1581" s="2"/>
      <c r="Z1581" s="2"/>
      <c r="AA1581" s="2"/>
      <c r="AB1581" s="2"/>
      <c r="AC1581" s="2"/>
      <c r="AD1581" s="2"/>
      <c r="AE1581" s="2" t="s">
        <v>2465</v>
      </c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W1581" s="2" t="s">
        <v>478</v>
      </c>
      <c r="AX1581" s="2" t="s">
        <v>478</v>
      </c>
      <c r="BH1581" s="2" t="s">
        <v>478</v>
      </c>
      <c r="BX1581" s="2" t="s">
        <v>478</v>
      </c>
      <c r="CF1581" s="2" t="s">
        <v>478</v>
      </c>
      <c r="CG1581" s="2" t="s">
        <v>478</v>
      </c>
      <c r="CH1581" s="2" t="s">
        <v>478</v>
      </c>
    </row>
    <row r="1582" spans="1:43" ht="12.75">
      <c r="A1582" s="2"/>
      <c r="B1582" s="3" t="s">
        <v>2065</v>
      </c>
      <c r="C1582" s="3" t="s">
        <v>1615</v>
      </c>
      <c r="D1582" s="3" t="s">
        <v>1999</v>
      </c>
      <c r="E1582" s="3" t="s">
        <v>2119</v>
      </c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/>
      <c r="W1582"/>
      <c r="X1582" s="2"/>
      <c r="Y1582" s="2"/>
      <c r="Z1582" s="2"/>
      <c r="AA1582" s="2"/>
      <c r="AB1582" s="2"/>
      <c r="AC1582" s="2"/>
      <c r="AD1582" s="2"/>
      <c r="AE158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Q1582"/>
    </row>
    <row r="1583" spans="1:43" ht="12.75">
      <c r="A1583" s="2"/>
      <c r="B1583" s="3" t="s">
        <v>2065</v>
      </c>
      <c r="C1583" s="3" t="s">
        <v>1615</v>
      </c>
      <c r="D1583" s="3" t="s">
        <v>1999</v>
      </c>
      <c r="E1583" s="3" t="s">
        <v>1490</v>
      </c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 t="s">
        <v>478</v>
      </c>
      <c r="T1583" s="2"/>
      <c r="U1583" s="2"/>
      <c r="V1583"/>
      <c r="W1583"/>
      <c r="X1583" s="2"/>
      <c r="Y1583" s="2"/>
      <c r="Z1583" s="2"/>
      <c r="AA1583" s="2"/>
      <c r="AB1583" s="2"/>
      <c r="AC1583" s="2"/>
      <c r="AD1583" s="2"/>
      <c r="AE1583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Q1583"/>
    </row>
    <row r="1584" spans="1:76" ht="12.75">
      <c r="A1584" s="2"/>
      <c r="B1584" s="3" t="s">
        <v>2066</v>
      </c>
      <c r="C1584" s="3" t="s">
        <v>1605</v>
      </c>
      <c r="D1584" s="3" t="s">
        <v>1999</v>
      </c>
      <c r="E1584" s="3" t="s">
        <v>2119</v>
      </c>
      <c r="F1584" s="2"/>
      <c r="G1584" s="2"/>
      <c r="H1584" s="2"/>
      <c r="I1584" s="2"/>
      <c r="J1584" s="2" t="s">
        <v>478</v>
      </c>
      <c r="K1584" s="2"/>
      <c r="L1584" s="2"/>
      <c r="M1584" s="2"/>
      <c r="N1584" s="2"/>
      <c r="O1584" s="2"/>
      <c r="P1584" s="2"/>
      <c r="Q1584" s="2"/>
      <c r="R1584" s="2"/>
      <c r="S1584" s="2"/>
      <c r="T1584" s="2" t="s">
        <v>480</v>
      </c>
      <c r="U1584" s="2"/>
      <c r="V1584"/>
      <c r="W1584"/>
      <c r="X1584" s="2" t="s">
        <v>478</v>
      </c>
      <c r="Y1584" s="2"/>
      <c r="Z1584" s="2"/>
      <c r="AA1584" s="2"/>
      <c r="AB1584" s="2"/>
      <c r="AC1584" s="2"/>
      <c r="AD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R1584" s="2" t="s">
        <v>478</v>
      </c>
      <c r="AX1584" s="2" t="s">
        <v>478</v>
      </c>
      <c r="BD1584" s="2" t="s">
        <v>478</v>
      </c>
      <c r="BX1584" s="2" t="s">
        <v>478</v>
      </c>
    </row>
    <row r="1585" spans="1:83" ht="12.75">
      <c r="A1585" s="2"/>
      <c r="B1585" s="3" t="s">
        <v>984</v>
      </c>
      <c r="C1585" s="3" t="s">
        <v>1605</v>
      </c>
      <c r="D1585" s="3" t="s">
        <v>1071</v>
      </c>
      <c r="E1585" s="3" t="s">
        <v>925</v>
      </c>
      <c r="F1585" s="2"/>
      <c r="G1585" s="2"/>
      <c r="H1585" s="2"/>
      <c r="I1585" s="2"/>
      <c r="J1585" s="2" t="s">
        <v>478</v>
      </c>
      <c r="K1585" s="2"/>
      <c r="L1585" s="2"/>
      <c r="M1585" s="2"/>
      <c r="N1585" s="2"/>
      <c r="O1585" s="2"/>
      <c r="P1585" s="2"/>
      <c r="Q1585" s="2"/>
      <c r="R1585" s="2"/>
      <c r="S1585" s="2"/>
      <c r="T1585" s="2" t="s">
        <v>480</v>
      </c>
      <c r="U1585" s="2"/>
      <c r="V1585"/>
      <c r="W1585"/>
      <c r="X1585" s="2" t="s">
        <v>478</v>
      </c>
      <c r="Y1585" s="2"/>
      <c r="Z1585" s="2"/>
      <c r="AA1585" s="2"/>
      <c r="AB1585" s="2"/>
      <c r="AC1585" s="2"/>
      <c r="AD1585" s="2"/>
      <c r="AF1585" s="2"/>
      <c r="AG1585" s="2"/>
      <c r="AH1585" s="2"/>
      <c r="AI1585" s="2"/>
      <c r="AJ1585" s="2"/>
      <c r="AK1585" s="2"/>
      <c r="AL1585" s="2" t="s">
        <v>478</v>
      </c>
      <c r="AM1585" s="2"/>
      <c r="AN1585" s="2"/>
      <c r="AO1585" s="2"/>
      <c r="AW1585" s="2" t="s">
        <v>478</v>
      </c>
      <c r="BA1585" s="2" t="s">
        <v>478</v>
      </c>
      <c r="BJ1585" s="2" t="s">
        <v>478</v>
      </c>
      <c r="BX1585" s="2" t="s">
        <v>478</v>
      </c>
      <c r="CE1585" s="2" t="s">
        <v>478</v>
      </c>
    </row>
    <row r="1586" spans="1:64" ht="12.75">
      <c r="A1586" s="2"/>
      <c r="B1586" s="3" t="s">
        <v>985</v>
      </c>
      <c r="C1586" s="3" t="s">
        <v>1605</v>
      </c>
      <c r="D1586" s="3" t="s">
        <v>1071</v>
      </c>
      <c r="E1586" s="3" t="s">
        <v>925</v>
      </c>
      <c r="F1586" s="2"/>
      <c r="G1586" s="2"/>
      <c r="H1586" s="2"/>
      <c r="I1586" s="2"/>
      <c r="J1586" s="2" t="s">
        <v>478</v>
      </c>
      <c r="K1586" s="2"/>
      <c r="L1586" s="2"/>
      <c r="M1586" s="2"/>
      <c r="N1586" s="2"/>
      <c r="O1586" s="2"/>
      <c r="P1586" s="2"/>
      <c r="Q1586" s="2"/>
      <c r="R1586" s="2"/>
      <c r="S1586" s="2"/>
      <c r="T1586" s="2" t="s">
        <v>480</v>
      </c>
      <c r="U1586" s="2"/>
      <c r="V1586"/>
      <c r="W1586"/>
      <c r="X1586" s="2"/>
      <c r="Y1586" s="2"/>
      <c r="Z1586" s="2"/>
      <c r="AA1586" s="2"/>
      <c r="AB1586" s="2"/>
      <c r="AC1586" s="2"/>
      <c r="AD1586" s="2"/>
      <c r="AF1586" s="2"/>
      <c r="AG1586" s="2"/>
      <c r="AH1586" s="2"/>
      <c r="AI1586" s="2"/>
      <c r="AJ1586" s="2"/>
      <c r="AK1586" s="2"/>
      <c r="AL1586" s="2" t="s">
        <v>478</v>
      </c>
      <c r="AM1586" s="2"/>
      <c r="AN1586" s="2"/>
      <c r="AO1586" s="2"/>
      <c r="AV1586" s="2" t="s">
        <v>478</v>
      </c>
      <c r="BF1586" s="2" t="s">
        <v>478</v>
      </c>
      <c r="BL1586" s="2" t="s">
        <v>478</v>
      </c>
    </row>
    <row r="1587" spans="1:66" ht="12.75">
      <c r="A1587" s="2"/>
      <c r="B1587" s="3" t="s">
        <v>986</v>
      </c>
      <c r="C1587" s="3" t="s">
        <v>1605</v>
      </c>
      <c r="D1587" s="3" t="s">
        <v>1999</v>
      </c>
      <c r="E1587" s="3" t="s">
        <v>925</v>
      </c>
      <c r="F1587" s="2"/>
      <c r="G1587" s="2"/>
      <c r="H1587" s="2"/>
      <c r="I1587" s="2"/>
      <c r="J1587" s="2" t="s">
        <v>478</v>
      </c>
      <c r="K1587" s="2"/>
      <c r="L1587" s="2"/>
      <c r="M1587" s="2"/>
      <c r="N1587" s="2"/>
      <c r="O1587" s="2"/>
      <c r="P1587" s="2"/>
      <c r="Q1587" s="2"/>
      <c r="R1587" s="2"/>
      <c r="S1587" s="2"/>
      <c r="T1587" s="2" t="s">
        <v>480</v>
      </c>
      <c r="U1587" s="2"/>
      <c r="V1587"/>
      <c r="W1587"/>
      <c r="X1587" s="2" t="s">
        <v>478</v>
      </c>
      <c r="Y1587" s="2"/>
      <c r="Z1587" s="2"/>
      <c r="AA1587" s="2"/>
      <c r="AB1587" s="2"/>
      <c r="AC1587" s="2"/>
      <c r="AD1587" s="2"/>
      <c r="AF1587" s="2"/>
      <c r="AG1587" s="2"/>
      <c r="AH1587" s="2"/>
      <c r="AI1587" s="2"/>
      <c r="AJ1587" s="2"/>
      <c r="AK1587" s="2"/>
      <c r="AL1587" s="2" t="s">
        <v>478</v>
      </c>
      <c r="AM1587" s="2"/>
      <c r="AN1587" s="2"/>
      <c r="AO1587" s="2"/>
      <c r="AR1587" s="2" t="s">
        <v>478</v>
      </c>
      <c r="AX1587" s="2" t="s">
        <v>478</v>
      </c>
      <c r="BC1587" s="2" t="s">
        <v>478</v>
      </c>
      <c r="BN1587" s="2" t="s">
        <v>478</v>
      </c>
    </row>
    <row r="1588" spans="1:56" ht="12.75">
      <c r="A1588" s="2"/>
      <c r="B1588" s="3" t="s">
        <v>987</v>
      </c>
      <c r="C1588" s="3" t="s">
        <v>1605</v>
      </c>
      <c r="D1588" s="3" t="s">
        <v>1071</v>
      </c>
      <c r="E1588" s="3" t="s">
        <v>925</v>
      </c>
      <c r="F1588" s="2"/>
      <c r="G1588" s="2"/>
      <c r="H1588" s="2"/>
      <c r="I1588" s="2"/>
      <c r="J1588" s="2" t="s">
        <v>478</v>
      </c>
      <c r="K1588" s="2"/>
      <c r="L1588" s="2"/>
      <c r="M1588" s="2"/>
      <c r="N1588" s="2"/>
      <c r="O1588" s="2"/>
      <c r="P1588" s="2"/>
      <c r="Q1588" s="2"/>
      <c r="R1588" s="2"/>
      <c r="S1588" s="2"/>
      <c r="T1588" s="2" t="s">
        <v>480</v>
      </c>
      <c r="U1588" s="2"/>
      <c r="V1588"/>
      <c r="W1588"/>
      <c r="X1588" s="2"/>
      <c r="Y1588" s="2"/>
      <c r="Z1588" s="2"/>
      <c r="AA1588" s="2"/>
      <c r="AB1588" s="2"/>
      <c r="AC1588" s="2"/>
      <c r="AD1588" s="2"/>
      <c r="AF1588" s="2"/>
      <c r="AG1588" s="2"/>
      <c r="AH1588" s="2"/>
      <c r="AI1588" s="2"/>
      <c r="AJ1588" s="2"/>
      <c r="AK1588" s="2"/>
      <c r="AL1588" s="2" t="s">
        <v>478</v>
      </c>
      <c r="AM1588" s="2"/>
      <c r="AN1588" s="2"/>
      <c r="AO1588" s="2"/>
      <c r="AX1588" s="2" t="s">
        <v>478</v>
      </c>
      <c r="BA1588" s="2" t="s">
        <v>478</v>
      </c>
      <c r="BC1588" s="2" t="s">
        <v>478</v>
      </c>
      <c r="BD1588" s="2" t="s">
        <v>478</v>
      </c>
    </row>
    <row r="1589" spans="1:69" ht="12.75">
      <c r="A1589" s="2"/>
      <c r="B1589" s="3" t="s">
        <v>988</v>
      </c>
      <c r="C1589" s="3" t="s">
        <v>1605</v>
      </c>
      <c r="D1589" s="3" t="s">
        <v>1620</v>
      </c>
      <c r="E1589" s="3" t="s">
        <v>925</v>
      </c>
      <c r="F1589" s="2"/>
      <c r="G1589" s="2"/>
      <c r="H1589" s="2"/>
      <c r="I1589" s="2"/>
      <c r="J1589" s="2" t="s">
        <v>478</v>
      </c>
      <c r="K1589" s="2"/>
      <c r="L1589" s="2"/>
      <c r="M1589" s="2"/>
      <c r="N1589" s="2"/>
      <c r="O1589" s="2"/>
      <c r="P1589" s="2"/>
      <c r="Q1589" s="2"/>
      <c r="R1589" s="2"/>
      <c r="S1589" s="2"/>
      <c r="T1589" s="2" t="s">
        <v>480</v>
      </c>
      <c r="U1589" s="2"/>
      <c r="V1589"/>
      <c r="W1589"/>
      <c r="X1589" s="2" t="s">
        <v>478</v>
      </c>
      <c r="Y1589" s="2"/>
      <c r="Z1589" s="2"/>
      <c r="AA1589" s="2"/>
      <c r="AB1589" s="2"/>
      <c r="AC1589" s="2"/>
      <c r="AD1589" s="2"/>
      <c r="AF1589" s="2"/>
      <c r="AG1589" s="2"/>
      <c r="AH1589" s="2"/>
      <c r="AI1589" s="2"/>
      <c r="AJ1589" s="2"/>
      <c r="AK1589" s="2"/>
      <c r="AL1589" s="2" t="s">
        <v>478</v>
      </c>
      <c r="AM1589" s="2"/>
      <c r="AN1589" s="2"/>
      <c r="AO1589" s="2"/>
      <c r="AY1589" s="2" t="s">
        <v>478</v>
      </c>
      <c r="BQ1589" s="2" t="s">
        <v>478</v>
      </c>
    </row>
    <row r="1590" spans="1:85" ht="12.75">
      <c r="A1590" s="2"/>
      <c r="B1590" s="3" t="s">
        <v>1178</v>
      </c>
      <c r="C1590" s="3" t="s">
        <v>1605</v>
      </c>
      <c r="D1590" s="3" t="s">
        <v>1999</v>
      </c>
      <c r="E1590" s="3" t="s">
        <v>1098</v>
      </c>
      <c r="F1590" s="2"/>
      <c r="G1590" s="2"/>
      <c r="H1590" s="2"/>
      <c r="I1590" s="2"/>
      <c r="J1590" s="2" t="s">
        <v>478</v>
      </c>
      <c r="K1590" s="2"/>
      <c r="L1590" s="2"/>
      <c r="M1590" s="2"/>
      <c r="N1590" s="2"/>
      <c r="O1590" s="2"/>
      <c r="P1590" s="2"/>
      <c r="Q1590" s="2"/>
      <c r="R1590" s="2"/>
      <c r="S1590" s="2"/>
      <c r="T1590" s="2" t="s">
        <v>480</v>
      </c>
      <c r="U1590" s="2"/>
      <c r="V1590"/>
      <c r="W1590"/>
      <c r="X1590" s="2" t="s">
        <v>478</v>
      </c>
      <c r="Y1590" s="2"/>
      <c r="Z1590" s="2"/>
      <c r="AA1590" s="2"/>
      <c r="AB1590" s="2"/>
      <c r="AC1590" s="2"/>
      <c r="AD1590" s="2"/>
      <c r="AF1590" s="2"/>
      <c r="AG1590" s="2"/>
      <c r="AH1590" s="2"/>
      <c r="AI1590" s="2"/>
      <c r="AJ1590" s="2"/>
      <c r="AK1590" s="2"/>
      <c r="AL1590" s="2" t="s">
        <v>478</v>
      </c>
      <c r="AM1590" s="2"/>
      <c r="AN1590" s="2"/>
      <c r="AO1590" s="2"/>
      <c r="AU1590" s="2" t="s">
        <v>478</v>
      </c>
      <c r="BA1590" s="2" t="s">
        <v>478</v>
      </c>
      <c r="BX1590" s="2" t="s">
        <v>478</v>
      </c>
      <c r="CG1590" s="2" t="s">
        <v>478</v>
      </c>
    </row>
    <row r="1591" spans="1:83" ht="12.75">
      <c r="A1591" s="2"/>
      <c r="B1591" s="3" t="s">
        <v>1179</v>
      </c>
      <c r="C1591" s="3" t="s">
        <v>1605</v>
      </c>
      <c r="D1591" s="3" t="s">
        <v>1999</v>
      </c>
      <c r="E1591" s="3" t="s">
        <v>1098</v>
      </c>
      <c r="F1591" s="2"/>
      <c r="G1591" s="2"/>
      <c r="H1591" s="2"/>
      <c r="I1591" s="2"/>
      <c r="J1591" s="2" t="s">
        <v>478</v>
      </c>
      <c r="K1591" s="2"/>
      <c r="L1591" s="2"/>
      <c r="M1591" s="2"/>
      <c r="N1591" s="2"/>
      <c r="O1591" s="2"/>
      <c r="P1591" s="2"/>
      <c r="Q1591" s="2"/>
      <c r="R1591" s="2"/>
      <c r="S1591" s="2"/>
      <c r="T1591" s="2" t="s">
        <v>480</v>
      </c>
      <c r="U1591" s="2"/>
      <c r="V1591"/>
      <c r="W1591"/>
      <c r="X1591" s="2" t="s">
        <v>478</v>
      </c>
      <c r="Y1591" s="2"/>
      <c r="Z1591" s="2"/>
      <c r="AA1591" s="2"/>
      <c r="AB1591" s="2"/>
      <c r="AC1591" s="2"/>
      <c r="AD1591" s="2"/>
      <c r="AF1591" s="2"/>
      <c r="AG1591" s="2"/>
      <c r="AH1591" s="2"/>
      <c r="AI1591" s="2"/>
      <c r="AJ1591" s="2"/>
      <c r="AK1591" s="2"/>
      <c r="AL1591" s="2" t="s">
        <v>478</v>
      </c>
      <c r="AM1591" s="2"/>
      <c r="AN1591" s="2"/>
      <c r="AO1591" s="2"/>
      <c r="AR1591" s="2" t="s">
        <v>478</v>
      </c>
      <c r="AX1591" s="2" t="s">
        <v>478</v>
      </c>
      <c r="CA1591" s="2" t="s">
        <v>478</v>
      </c>
      <c r="CE1591" s="2" t="s">
        <v>478</v>
      </c>
    </row>
    <row r="1592" spans="1:87" ht="12.75">
      <c r="A1592" s="2"/>
      <c r="B1592" s="3" t="s">
        <v>989</v>
      </c>
      <c r="C1592" s="3" t="s">
        <v>1605</v>
      </c>
      <c r="D1592" s="3" t="s">
        <v>1999</v>
      </c>
      <c r="E1592" s="3" t="s">
        <v>925</v>
      </c>
      <c r="F1592" s="2"/>
      <c r="G1592" s="2"/>
      <c r="H1592" s="2"/>
      <c r="I1592" s="2"/>
      <c r="J1592" s="2" t="s">
        <v>478</v>
      </c>
      <c r="K1592" s="2"/>
      <c r="L1592" s="2"/>
      <c r="M1592" s="2"/>
      <c r="N1592" s="2"/>
      <c r="O1592" s="2"/>
      <c r="P1592" s="2"/>
      <c r="Q1592" s="2"/>
      <c r="R1592" s="2"/>
      <c r="S1592" s="2"/>
      <c r="T1592" s="2" t="s">
        <v>480</v>
      </c>
      <c r="U1592" s="2"/>
      <c r="V1592"/>
      <c r="W1592"/>
      <c r="X1592" s="2" t="s">
        <v>478</v>
      </c>
      <c r="Y1592" s="2"/>
      <c r="Z1592" s="2"/>
      <c r="AA1592" s="2"/>
      <c r="AB1592" s="2"/>
      <c r="AC1592" s="2"/>
      <c r="AD1592" s="2"/>
      <c r="AF1592" s="2"/>
      <c r="AG1592" s="2"/>
      <c r="AH1592" s="2"/>
      <c r="AI1592" s="2"/>
      <c r="AJ1592" s="2"/>
      <c r="AK1592" s="2"/>
      <c r="AL1592" s="2" t="s">
        <v>478</v>
      </c>
      <c r="AM1592" s="2"/>
      <c r="AN1592" s="2"/>
      <c r="AO1592" s="2"/>
      <c r="AU1592" s="2" t="s">
        <v>478</v>
      </c>
      <c r="BH1592" s="2" t="s">
        <v>478</v>
      </c>
      <c r="BN1592" s="2" t="s">
        <v>478</v>
      </c>
      <c r="BQ1592" s="2" t="s">
        <v>478</v>
      </c>
      <c r="CI1592" s="2" t="s">
        <v>478</v>
      </c>
    </row>
    <row r="1593" spans="1:76" ht="12.75">
      <c r="A1593" s="2"/>
      <c r="B1593" s="3" t="s">
        <v>990</v>
      </c>
      <c r="C1593" s="3" t="s">
        <v>1605</v>
      </c>
      <c r="D1593" s="3" t="s">
        <v>1619</v>
      </c>
      <c r="E1593" s="3" t="s">
        <v>925</v>
      </c>
      <c r="F1593" s="2"/>
      <c r="G1593" s="2"/>
      <c r="H1593" s="2"/>
      <c r="I1593" s="2"/>
      <c r="J1593" s="2" t="s">
        <v>478</v>
      </c>
      <c r="K1593" s="2"/>
      <c r="L1593" s="2"/>
      <c r="M1593" s="2"/>
      <c r="N1593" s="2"/>
      <c r="O1593" s="2"/>
      <c r="P1593" s="2"/>
      <c r="Q1593" s="2"/>
      <c r="R1593" s="2"/>
      <c r="S1593" s="2"/>
      <c r="T1593" s="2" t="s">
        <v>480</v>
      </c>
      <c r="U1593" s="2"/>
      <c r="V1593"/>
      <c r="W1593"/>
      <c r="X1593" s="2"/>
      <c r="Y1593" s="2"/>
      <c r="Z1593" s="2"/>
      <c r="AA1593" s="2"/>
      <c r="AB1593" s="2"/>
      <c r="AC1593" s="2"/>
      <c r="AD1593" s="2"/>
      <c r="AF1593" s="2"/>
      <c r="AG1593" s="2"/>
      <c r="AH1593" s="2"/>
      <c r="AI1593" s="2"/>
      <c r="AJ1593" s="2"/>
      <c r="AK1593" s="2"/>
      <c r="AL1593" s="2" t="s">
        <v>478</v>
      </c>
      <c r="AM1593" s="2"/>
      <c r="AN1593" s="2"/>
      <c r="AO1593" s="2"/>
      <c r="AU1593" s="2" t="s">
        <v>478</v>
      </c>
      <c r="AW1593" s="2" t="s">
        <v>478</v>
      </c>
      <c r="BJ1593" s="2" t="s">
        <v>478</v>
      </c>
      <c r="BT1593" s="2" t="s">
        <v>478</v>
      </c>
      <c r="BX1593" s="2" t="s">
        <v>478</v>
      </c>
    </row>
    <row r="1594" spans="1:79" ht="12.75">
      <c r="A1594" s="2"/>
      <c r="B1594" s="3" t="s">
        <v>991</v>
      </c>
      <c r="C1594" s="3" t="s">
        <v>1605</v>
      </c>
      <c r="D1594" s="3" t="s">
        <v>1071</v>
      </c>
      <c r="E1594" s="3" t="s">
        <v>925</v>
      </c>
      <c r="F1594" s="2"/>
      <c r="G1594" s="2"/>
      <c r="H1594" s="2"/>
      <c r="I1594" s="2"/>
      <c r="J1594" s="2" t="s">
        <v>478</v>
      </c>
      <c r="K1594" s="2"/>
      <c r="L1594" s="2"/>
      <c r="M1594" s="2"/>
      <c r="N1594" s="2"/>
      <c r="O1594" s="2"/>
      <c r="P1594" s="2"/>
      <c r="Q1594" s="2"/>
      <c r="R1594" s="2"/>
      <c r="S1594" s="2"/>
      <c r="T1594" s="2" t="s">
        <v>480</v>
      </c>
      <c r="U1594" s="2"/>
      <c r="V1594"/>
      <c r="W1594"/>
      <c r="X1594" s="2" t="s">
        <v>478</v>
      </c>
      <c r="Y1594" s="2"/>
      <c r="Z1594" s="2"/>
      <c r="AA1594" s="2"/>
      <c r="AB1594" s="2"/>
      <c r="AC1594" s="2"/>
      <c r="AD1594" s="2"/>
      <c r="AF1594" s="2"/>
      <c r="AG1594" s="2"/>
      <c r="AH1594" s="2"/>
      <c r="AI1594" s="2"/>
      <c r="AJ1594" s="2"/>
      <c r="AK1594" s="2"/>
      <c r="AL1594" s="2" t="s">
        <v>478</v>
      </c>
      <c r="AM1594" s="2"/>
      <c r="AN1594" s="2"/>
      <c r="AO1594" s="2"/>
      <c r="AW1594" s="2" t="s">
        <v>478</v>
      </c>
      <c r="AX1594" s="2" t="s">
        <v>478</v>
      </c>
      <c r="BF1594" s="2" t="s">
        <v>478</v>
      </c>
      <c r="BX1594" s="2" t="s">
        <v>478</v>
      </c>
      <c r="CA1594" s="2" t="s">
        <v>478</v>
      </c>
    </row>
    <row r="1595" spans="1:87" ht="12.75">
      <c r="A1595" s="2"/>
      <c r="B1595" s="3" t="s">
        <v>992</v>
      </c>
      <c r="C1595" s="3" t="s">
        <v>1605</v>
      </c>
      <c r="D1595" s="3" t="s">
        <v>1071</v>
      </c>
      <c r="E1595" s="3" t="s">
        <v>925</v>
      </c>
      <c r="F1595" s="2"/>
      <c r="G1595" s="2"/>
      <c r="H1595" s="2"/>
      <c r="I1595" s="2"/>
      <c r="J1595" s="2" t="s">
        <v>478</v>
      </c>
      <c r="K1595" s="2"/>
      <c r="L1595" s="2"/>
      <c r="M1595" s="2"/>
      <c r="N1595" s="2"/>
      <c r="O1595" s="2"/>
      <c r="P1595" s="2"/>
      <c r="Q1595" s="2"/>
      <c r="R1595" s="2"/>
      <c r="S1595" s="2"/>
      <c r="T1595" s="2" t="s">
        <v>480</v>
      </c>
      <c r="U1595" s="2"/>
      <c r="V1595"/>
      <c r="W1595"/>
      <c r="X1595" s="2" t="s">
        <v>478</v>
      </c>
      <c r="Y1595" s="2"/>
      <c r="Z1595" s="2"/>
      <c r="AA1595" s="2"/>
      <c r="AB1595" s="2"/>
      <c r="AC1595" s="2"/>
      <c r="AD1595" s="2"/>
      <c r="AF1595" s="2"/>
      <c r="AG1595" s="2"/>
      <c r="AH1595" s="2"/>
      <c r="AI1595" s="2"/>
      <c r="AJ1595" s="2"/>
      <c r="AK1595" s="2"/>
      <c r="AL1595" s="2" t="s">
        <v>478</v>
      </c>
      <c r="AM1595" s="2"/>
      <c r="AN1595" s="2"/>
      <c r="AO1595" s="2"/>
      <c r="AU1595" s="2" t="s">
        <v>478</v>
      </c>
      <c r="AW1595" s="2" t="s">
        <v>478</v>
      </c>
      <c r="BH1595" s="2" t="s">
        <v>478</v>
      </c>
      <c r="BW1595" s="2" t="s">
        <v>478</v>
      </c>
      <c r="BX1595" s="2" t="s">
        <v>478</v>
      </c>
      <c r="CI1595" s="2" t="s">
        <v>478</v>
      </c>
    </row>
    <row r="1596" spans="1:87" ht="12.75">
      <c r="A1596" s="2"/>
      <c r="B1596" s="3" t="s">
        <v>993</v>
      </c>
      <c r="C1596" s="3" t="s">
        <v>1605</v>
      </c>
      <c r="D1596" s="3" t="s">
        <v>1999</v>
      </c>
      <c r="E1596" s="3" t="s">
        <v>925</v>
      </c>
      <c r="F1596" s="2"/>
      <c r="G1596" s="2"/>
      <c r="H1596" s="2"/>
      <c r="I1596" s="2"/>
      <c r="J1596" s="2" t="s">
        <v>478</v>
      </c>
      <c r="K1596" s="2"/>
      <c r="L1596" s="2"/>
      <c r="M1596" s="2"/>
      <c r="N1596" s="2"/>
      <c r="O1596" s="2"/>
      <c r="P1596" s="2"/>
      <c r="Q1596" s="2"/>
      <c r="R1596" s="2"/>
      <c r="S1596" s="2"/>
      <c r="T1596" s="2" t="s">
        <v>480</v>
      </c>
      <c r="U1596" s="2"/>
      <c r="V1596"/>
      <c r="W1596"/>
      <c r="X1596" s="2" t="s">
        <v>478</v>
      </c>
      <c r="Y1596" s="2"/>
      <c r="Z1596" s="2"/>
      <c r="AA1596" s="2"/>
      <c r="AB1596" s="2"/>
      <c r="AC1596" s="2"/>
      <c r="AD1596" s="2"/>
      <c r="AF1596" s="2"/>
      <c r="AG1596" s="2"/>
      <c r="AH1596" s="2"/>
      <c r="AI1596" s="2"/>
      <c r="AJ1596" s="2"/>
      <c r="AK1596" s="2"/>
      <c r="AL1596" s="2" t="s">
        <v>478</v>
      </c>
      <c r="AM1596" s="2"/>
      <c r="AN1596" s="2"/>
      <c r="AO1596" s="2"/>
      <c r="AV1596" s="2" t="s">
        <v>478</v>
      </c>
      <c r="AX1596" s="2" t="s">
        <v>478</v>
      </c>
      <c r="BW1596" s="2" t="s">
        <v>478</v>
      </c>
      <c r="CE1596" s="2" t="s">
        <v>478</v>
      </c>
      <c r="CI1596" s="2" t="s">
        <v>478</v>
      </c>
    </row>
    <row r="1597" spans="1:86" ht="12.75">
      <c r="A1597" s="2"/>
      <c r="B1597" s="3" t="s">
        <v>1164</v>
      </c>
      <c r="C1597" s="3" t="s">
        <v>1605</v>
      </c>
      <c r="D1597" s="3" t="s">
        <v>1998</v>
      </c>
      <c r="E1597" s="3" t="s">
        <v>1098</v>
      </c>
      <c r="F1597" s="2"/>
      <c r="G1597" s="2"/>
      <c r="H1597" s="2"/>
      <c r="I1597" s="2" t="s">
        <v>478</v>
      </c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 t="s">
        <v>481</v>
      </c>
      <c r="U1597" s="2"/>
      <c r="V1597"/>
      <c r="W1597"/>
      <c r="X1597" s="2"/>
      <c r="Y1597" s="2"/>
      <c r="Z1597" s="2"/>
      <c r="AA1597" s="2"/>
      <c r="AB1597" s="2"/>
      <c r="AC1597" s="2"/>
      <c r="AD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U1597" s="2" t="s">
        <v>478</v>
      </c>
      <c r="AX1597" s="2" t="s">
        <v>478</v>
      </c>
      <c r="BF1597" s="2" t="s">
        <v>478</v>
      </c>
      <c r="CA1597" s="2" t="s">
        <v>478</v>
      </c>
      <c r="CH1597" s="2" t="s">
        <v>478</v>
      </c>
    </row>
    <row r="1598" spans="1:71" ht="12.75">
      <c r="A1598" s="2"/>
      <c r="B1598" s="3" t="s">
        <v>994</v>
      </c>
      <c r="C1598" s="3" t="s">
        <v>1605</v>
      </c>
      <c r="D1598" s="3" t="s">
        <v>1071</v>
      </c>
      <c r="E1598" s="3" t="s">
        <v>925</v>
      </c>
      <c r="F1598" s="2"/>
      <c r="G1598" s="2"/>
      <c r="H1598" s="2"/>
      <c r="I1598" s="2"/>
      <c r="J1598" s="2" t="s">
        <v>478</v>
      </c>
      <c r="K1598" s="2"/>
      <c r="L1598" s="2"/>
      <c r="M1598" s="2"/>
      <c r="N1598" s="2"/>
      <c r="O1598" s="2"/>
      <c r="P1598" s="2"/>
      <c r="Q1598" s="2"/>
      <c r="R1598" s="2"/>
      <c r="S1598" s="2"/>
      <c r="T1598" s="2" t="s">
        <v>480</v>
      </c>
      <c r="U1598" s="2"/>
      <c r="V1598"/>
      <c r="W1598"/>
      <c r="X1598" s="2"/>
      <c r="Y1598" s="2"/>
      <c r="Z1598" s="2"/>
      <c r="AA1598" s="2"/>
      <c r="AB1598" s="2"/>
      <c r="AC1598" s="2"/>
      <c r="AD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V1598" s="2" t="s">
        <v>478</v>
      </c>
      <c r="AX1598" s="2" t="s">
        <v>478</v>
      </c>
      <c r="BH1598" s="2" t="s">
        <v>478</v>
      </c>
      <c r="BS1598" s="2" t="s">
        <v>478</v>
      </c>
    </row>
    <row r="1599" spans="1:58" ht="12.75">
      <c r="A1599" s="2"/>
      <c r="B1599" s="3" t="s">
        <v>999</v>
      </c>
      <c r="C1599" s="3" t="s">
        <v>1605</v>
      </c>
      <c r="D1599" s="3" t="s">
        <v>1071</v>
      </c>
      <c r="E1599" s="3" t="s">
        <v>925</v>
      </c>
      <c r="F1599" s="2"/>
      <c r="G1599" s="2"/>
      <c r="H1599" s="2"/>
      <c r="I1599" s="2"/>
      <c r="J1599" s="2"/>
      <c r="K1599" s="2" t="s">
        <v>478</v>
      </c>
      <c r="L1599" s="2"/>
      <c r="M1599" s="2"/>
      <c r="N1599" s="2"/>
      <c r="O1599" s="2"/>
      <c r="P1599" s="2"/>
      <c r="Q1599" s="2"/>
      <c r="R1599" s="2"/>
      <c r="S1599" s="2"/>
      <c r="T1599" s="2" t="s">
        <v>480</v>
      </c>
      <c r="U1599" s="2"/>
      <c r="V1599"/>
      <c r="W1599"/>
      <c r="X1599" s="2"/>
      <c r="Y1599" s="2"/>
      <c r="Z1599" s="2"/>
      <c r="AA1599" s="2"/>
      <c r="AB1599" s="2"/>
      <c r="AC1599" s="2"/>
      <c r="AD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T1599" s="2" t="s">
        <v>478</v>
      </c>
      <c r="BB1599" s="2" t="s">
        <v>478</v>
      </c>
      <c r="BF1599" s="2" t="s">
        <v>478</v>
      </c>
    </row>
    <row r="1600" spans="1:82" ht="12.75">
      <c r="A1600" s="2"/>
      <c r="B1600" s="3" t="s">
        <v>693</v>
      </c>
      <c r="C1600" s="3" t="s">
        <v>1605</v>
      </c>
      <c r="D1600" s="3" t="s">
        <v>1999</v>
      </c>
      <c r="E1600" s="3" t="s">
        <v>769</v>
      </c>
      <c r="F1600" s="2" t="s">
        <v>478</v>
      </c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 t="s">
        <v>480</v>
      </c>
      <c r="U1600" s="2"/>
      <c r="V1600"/>
      <c r="W1600"/>
      <c r="X1600" s="2"/>
      <c r="Y1600" s="2"/>
      <c r="Z1600" s="2"/>
      <c r="AA1600" s="2"/>
      <c r="AB1600" s="2"/>
      <c r="AC1600" s="2"/>
      <c r="AD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T1600" s="2" t="s">
        <v>478</v>
      </c>
      <c r="AV1600" s="2" t="s">
        <v>478</v>
      </c>
      <c r="BH1600" s="2" t="s">
        <v>478</v>
      </c>
      <c r="CB1600" s="2" t="s">
        <v>478</v>
      </c>
      <c r="CD1600" s="2" t="s">
        <v>478</v>
      </c>
    </row>
    <row r="1601" spans="1:41" ht="12.75">
      <c r="A1601" s="2"/>
      <c r="B1601" s="6" t="s">
        <v>1228</v>
      </c>
      <c r="C1601" s="6" t="s">
        <v>1601</v>
      </c>
      <c r="D1601" s="6" t="s">
        <v>1620</v>
      </c>
      <c r="E1601" s="6" t="s">
        <v>1026</v>
      </c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X1601" s="2"/>
      <c r="Y1601" s="2"/>
      <c r="Z1601" s="2"/>
      <c r="AA1601" s="2"/>
      <c r="AB1601" s="2"/>
      <c r="AC1601" s="2"/>
      <c r="AD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</row>
    <row r="1602" spans="1:85" ht="12.75">
      <c r="A1602" s="2"/>
      <c r="B1602" s="3" t="s">
        <v>853</v>
      </c>
      <c r="C1602" s="3" t="s">
        <v>1605</v>
      </c>
      <c r="D1602" s="3" t="s">
        <v>1998</v>
      </c>
      <c r="E1602" s="3" t="s">
        <v>902</v>
      </c>
      <c r="F1602" s="2"/>
      <c r="G1602" s="2"/>
      <c r="H1602" s="2"/>
      <c r="I1602" s="2"/>
      <c r="J1602" s="2"/>
      <c r="K1602" s="2" t="s">
        <v>478</v>
      </c>
      <c r="L1602" s="2"/>
      <c r="M1602" s="2"/>
      <c r="N1602" s="2"/>
      <c r="O1602" s="2"/>
      <c r="P1602" s="2"/>
      <c r="Q1602" s="2"/>
      <c r="R1602" s="2"/>
      <c r="S1602" s="2"/>
      <c r="T1602" s="2" t="s">
        <v>480</v>
      </c>
      <c r="U1602" s="2"/>
      <c r="V1602"/>
      <c r="W1602"/>
      <c r="X1602" s="2"/>
      <c r="Y1602" s="2"/>
      <c r="Z1602" s="2"/>
      <c r="AA1602" s="2"/>
      <c r="AB1602" s="2"/>
      <c r="AC1602" s="2"/>
      <c r="AD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W1602" s="2" t="s">
        <v>478</v>
      </c>
      <c r="BN1602" s="2" t="s">
        <v>478</v>
      </c>
      <c r="BO1602" s="2" t="s">
        <v>478</v>
      </c>
      <c r="BT1602" s="2" t="s">
        <v>478</v>
      </c>
      <c r="CG1602" s="2" t="s">
        <v>478</v>
      </c>
    </row>
    <row r="1603" spans="1:86" ht="12.75">
      <c r="A1603" s="2"/>
      <c r="B1603" s="3" t="s">
        <v>1808</v>
      </c>
      <c r="C1603" s="3" t="s">
        <v>1605</v>
      </c>
      <c r="D1603" s="3" t="s">
        <v>1998</v>
      </c>
      <c r="E1603" s="3" t="s">
        <v>1997</v>
      </c>
      <c r="F1603" s="2"/>
      <c r="G1603" s="2"/>
      <c r="H1603" s="2"/>
      <c r="I1603" s="2"/>
      <c r="J1603" s="2"/>
      <c r="K1603" s="2"/>
      <c r="L1603" s="2"/>
      <c r="M1603" s="2"/>
      <c r="N1603" s="2" t="s">
        <v>478</v>
      </c>
      <c r="O1603" s="2"/>
      <c r="P1603" s="2"/>
      <c r="Q1603" s="2"/>
      <c r="R1603" s="2"/>
      <c r="S1603" s="2"/>
      <c r="T1603" s="2" t="s">
        <v>480</v>
      </c>
      <c r="U1603" s="2"/>
      <c r="V1603"/>
      <c r="W1603"/>
      <c r="X1603" s="2"/>
      <c r="Y1603" s="2"/>
      <c r="Z1603" s="2"/>
      <c r="AA1603" s="2"/>
      <c r="AB1603" s="2"/>
      <c r="AC1603" s="2"/>
      <c r="AD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Z1603" s="2" t="s">
        <v>478</v>
      </c>
      <c r="BN1603" s="2" t="s">
        <v>478</v>
      </c>
      <c r="BO1603" s="2" t="s">
        <v>478</v>
      </c>
      <c r="BT1603" s="2" t="s">
        <v>478</v>
      </c>
      <c r="CH1603" s="2" t="s">
        <v>478</v>
      </c>
    </row>
    <row r="1604" spans="1:86" ht="12.75">
      <c r="A1604" s="2"/>
      <c r="B1604" s="3" t="s">
        <v>1808</v>
      </c>
      <c r="C1604" s="3" t="s">
        <v>1605</v>
      </c>
      <c r="D1604" s="3" t="s">
        <v>446</v>
      </c>
      <c r="E1604" s="3" t="s">
        <v>43</v>
      </c>
      <c r="F1604" s="2"/>
      <c r="G1604" s="2"/>
      <c r="H1604" s="2"/>
      <c r="I1604" s="2"/>
      <c r="J1604" s="2"/>
      <c r="K1604" s="2"/>
      <c r="L1604" s="2"/>
      <c r="M1604" s="2"/>
      <c r="N1604" s="2" t="s">
        <v>478</v>
      </c>
      <c r="O1604" s="2"/>
      <c r="P1604" s="2"/>
      <c r="Q1604" s="2"/>
      <c r="R1604" s="2"/>
      <c r="S1604" s="2"/>
      <c r="T1604" s="2" t="s">
        <v>480</v>
      </c>
      <c r="U1604" s="2"/>
      <c r="V1604"/>
      <c r="W1604"/>
      <c r="X1604" s="2"/>
      <c r="Y1604" s="2"/>
      <c r="Z1604" s="2"/>
      <c r="AA1604" s="2"/>
      <c r="AB1604" s="2"/>
      <c r="AC1604" s="2"/>
      <c r="AD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Z1604" s="2" t="s">
        <v>478</v>
      </c>
      <c r="BN1604" s="2" t="s">
        <v>478</v>
      </c>
      <c r="BO1604" s="2" t="s">
        <v>478</v>
      </c>
      <c r="BT1604" s="2" t="s">
        <v>478</v>
      </c>
      <c r="CH1604" s="2" t="s">
        <v>478</v>
      </c>
    </row>
    <row r="1605" spans="1:86" ht="12.75">
      <c r="A1605" s="2"/>
      <c r="B1605" s="3" t="s">
        <v>1808</v>
      </c>
      <c r="C1605" s="3" t="s">
        <v>1605</v>
      </c>
      <c r="D1605" s="3" t="s">
        <v>1998</v>
      </c>
      <c r="E1605" s="3" t="s">
        <v>1078</v>
      </c>
      <c r="F1605" s="2"/>
      <c r="G1605" s="2"/>
      <c r="H1605" s="2"/>
      <c r="I1605" s="2"/>
      <c r="J1605" s="2"/>
      <c r="K1605" s="2"/>
      <c r="L1605" s="2"/>
      <c r="M1605" s="2"/>
      <c r="N1605" s="2" t="s">
        <v>478</v>
      </c>
      <c r="O1605" s="2"/>
      <c r="P1605" s="2"/>
      <c r="Q1605" s="2"/>
      <c r="R1605" s="2"/>
      <c r="S1605" s="2"/>
      <c r="T1605" s="2" t="s">
        <v>480</v>
      </c>
      <c r="U1605" s="2"/>
      <c r="V1605"/>
      <c r="W1605"/>
      <c r="X1605" s="2"/>
      <c r="Y1605" s="2"/>
      <c r="Z1605" s="2"/>
      <c r="AA1605" s="2"/>
      <c r="AB1605" s="2"/>
      <c r="AC1605" s="2"/>
      <c r="AD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Z1605" s="2" t="s">
        <v>478</v>
      </c>
      <c r="BN1605" s="2" t="s">
        <v>478</v>
      </c>
      <c r="BO1605" s="2" t="s">
        <v>478</v>
      </c>
      <c r="BT1605" s="2" t="s">
        <v>478</v>
      </c>
      <c r="CH1605" s="2" t="s">
        <v>478</v>
      </c>
    </row>
    <row r="1606" spans="1:86" ht="12.75">
      <c r="A1606" s="2"/>
      <c r="B1606" s="3" t="s">
        <v>907</v>
      </c>
      <c r="C1606" s="3" t="s">
        <v>1605</v>
      </c>
      <c r="D1606" s="3" t="s">
        <v>1619</v>
      </c>
      <c r="E1606" s="3" t="s">
        <v>909</v>
      </c>
      <c r="F1606" s="2"/>
      <c r="G1606" s="2"/>
      <c r="H1606" s="2"/>
      <c r="I1606" s="2"/>
      <c r="J1606" s="2" t="s">
        <v>478</v>
      </c>
      <c r="K1606" s="2"/>
      <c r="L1606" s="2"/>
      <c r="M1606" s="2"/>
      <c r="N1606" s="2"/>
      <c r="O1606" s="2"/>
      <c r="P1606" s="2"/>
      <c r="Q1606" s="2"/>
      <c r="R1606" s="2"/>
      <c r="S1606" s="2"/>
      <c r="T1606" s="2" t="s">
        <v>480</v>
      </c>
      <c r="U1606" s="2"/>
      <c r="V1606"/>
      <c r="W1606"/>
      <c r="X1606" s="2"/>
      <c r="Y1606" s="2"/>
      <c r="Z1606" s="2"/>
      <c r="AA1606" s="2"/>
      <c r="AB1606" s="2"/>
      <c r="AC1606" s="2"/>
      <c r="AD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Y1606" s="2" t="s">
        <v>478</v>
      </c>
      <c r="BH1606" s="2" t="s">
        <v>478</v>
      </c>
      <c r="BQ1606" s="2" t="s">
        <v>478</v>
      </c>
      <c r="CC1606" s="2" t="s">
        <v>478</v>
      </c>
      <c r="CH1606" s="2" t="s">
        <v>478</v>
      </c>
    </row>
    <row r="1607" spans="1:63" ht="12.75">
      <c r="A1607" s="2"/>
      <c r="B1607" s="3" t="s">
        <v>1809</v>
      </c>
      <c r="C1607" s="3" t="s">
        <v>1605</v>
      </c>
      <c r="D1607" s="3" t="s">
        <v>1998</v>
      </c>
      <c r="E1607" s="3" t="s">
        <v>1997</v>
      </c>
      <c r="F1607" s="2"/>
      <c r="G1607" s="2"/>
      <c r="H1607" s="2"/>
      <c r="I1607" s="2"/>
      <c r="J1607" s="2" t="s">
        <v>478</v>
      </c>
      <c r="K1607" s="2"/>
      <c r="L1607" s="2"/>
      <c r="M1607" s="2"/>
      <c r="N1607" s="2"/>
      <c r="O1607" s="2"/>
      <c r="P1607" s="2"/>
      <c r="Q1607" s="2"/>
      <c r="R1607" s="2"/>
      <c r="S1607" s="2"/>
      <c r="T1607" s="2" t="s">
        <v>480</v>
      </c>
      <c r="U1607" s="2"/>
      <c r="V1607"/>
      <c r="W1607"/>
      <c r="X1607" s="2"/>
      <c r="Y1607" s="2"/>
      <c r="Z1607" s="2"/>
      <c r="AA1607" s="2"/>
      <c r="AB1607" s="2"/>
      <c r="AC1607" s="2"/>
      <c r="AD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Q1607" s="2" t="s">
        <v>478</v>
      </c>
      <c r="AZ1607" s="2" t="s">
        <v>478</v>
      </c>
      <c r="BK1607" s="2" t="s">
        <v>478</v>
      </c>
    </row>
    <row r="1608" spans="1:63" ht="12.75">
      <c r="A1608" s="2"/>
      <c r="B1608" s="3" t="s">
        <v>1809</v>
      </c>
      <c r="C1608" s="3" t="s">
        <v>1605</v>
      </c>
      <c r="D1608" s="3" t="s">
        <v>1998</v>
      </c>
      <c r="E1608" s="3" t="s">
        <v>1078</v>
      </c>
      <c r="F1608" s="2"/>
      <c r="G1608" s="2"/>
      <c r="H1608" s="2"/>
      <c r="I1608" s="2"/>
      <c r="J1608" s="2" t="s">
        <v>478</v>
      </c>
      <c r="K1608" s="2"/>
      <c r="L1608" s="2"/>
      <c r="M1608" s="2"/>
      <c r="N1608" s="2"/>
      <c r="O1608" s="2"/>
      <c r="P1608" s="2"/>
      <c r="Q1608" s="2"/>
      <c r="R1608" s="2"/>
      <c r="S1608" s="2"/>
      <c r="T1608" s="2" t="s">
        <v>480</v>
      </c>
      <c r="U1608" s="2"/>
      <c r="V1608"/>
      <c r="W1608"/>
      <c r="X1608" s="2"/>
      <c r="Y1608" s="2"/>
      <c r="Z1608" s="2"/>
      <c r="AA1608" s="2"/>
      <c r="AB1608" s="2"/>
      <c r="AC1608" s="2"/>
      <c r="AD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Q1608" s="2" t="s">
        <v>478</v>
      </c>
      <c r="AZ1608" s="2" t="s">
        <v>478</v>
      </c>
      <c r="BK1608" s="2" t="s">
        <v>478</v>
      </c>
    </row>
    <row r="1609" spans="1:86" ht="12.75">
      <c r="A1609" s="2"/>
      <c r="B1609" s="3" t="s">
        <v>1578</v>
      </c>
      <c r="C1609" s="3" t="s">
        <v>1605</v>
      </c>
      <c r="D1609" s="3" t="s">
        <v>1999</v>
      </c>
      <c r="E1609" s="3" t="s">
        <v>1595</v>
      </c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 t="s">
        <v>478</v>
      </c>
      <c r="Q1609" s="2"/>
      <c r="R1609" s="2"/>
      <c r="S1609" s="2" t="s">
        <v>478</v>
      </c>
      <c r="T1609" s="2" t="s">
        <v>483</v>
      </c>
      <c r="U1609" s="2"/>
      <c r="V1609"/>
      <c r="W1609"/>
      <c r="X1609" s="2"/>
      <c r="Y1609" s="2"/>
      <c r="Z1609" s="2"/>
      <c r="AA1609" s="2"/>
      <c r="AB1609" s="2"/>
      <c r="AC1609" s="2"/>
      <c r="AD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Y1609" s="2" t="s">
        <v>478</v>
      </c>
      <c r="AZ1609" s="2" t="s">
        <v>478</v>
      </c>
      <c r="BJ1609" s="2" t="s">
        <v>478</v>
      </c>
      <c r="CH1609" s="2" t="s">
        <v>478</v>
      </c>
    </row>
    <row r="1610" spans="1:69" ht="12.75">
      <c r="A1610" s="2"/>
      <c r="B1610" s="3" t="s">
        <v>568</v>
      </c>
      <c r="C1610" s="3" t="s">
        <v>1605</v>
      </c>
      <c r="D1610" s="3" t="s">
        <v>1999</v>
      </c>
      <c r="E1610" s="3" t="s">
        <v>627</v>
      </c>
      <c r="F1610" s="2"/>
      <c r="G1610" s="2"/>
      <c r="H1610" s="2" t="s">
        <v>478</v>
      </c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 t="s">
        <v>480</v>
      </c>
      <c r="U1610" s="2"/>
      <c r="V1610"/>
      <c r="W1610"/>
      <c r="X1610" s="2"/>
      <c r="Y1610" s="2"/>
      <c r="Z1610" s="2"/>
      <c r="AA1610" s="2"/>
      <c r="AB1610" s="2"/>
      <c r="AC1610" s="2"/>
      <c r="AD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V1610" s="2" t="s">
        <v>478</v>
      </c>
      <c r="AW1610" s="2" t="s">
        <v>478</v>
      </c>
      <c r="BJ1610" s="2" t="s">
        <v>478</v>
      </c>
      <c r="BQ1610" s="2" t="s">
        <v>478</v>
      </c>
    </row>
    <row r="1611" spans="1:43" ht="12.75">
      <c r="A1611" s="2"/>
      <c r="B1611" s="3" t="s">
        <v>1248</v>
      </c>
      <c r="C1611" s="3" t="s">
        <v>1630</v>
      </c>
      <c r="D1611" s="3" t="s">
        <v>1998</v>
      </c>
      <c r="E1611" s="3" t="s">
        <v>1490</v>
      </c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 t="s">
        <v>478</v>
      </c>
      <c r="T1611" s="2"/>
      <c r="U1611" s="2"/>
      <c r="W1611" s="2" t="s">
        <v>478</v>
      </c>
      <c r="X1611" s="2"/>
      <c r="Y1611" s="2"/>
      <c r="Z1611" s="2"/>
      <c r="AA1611" s="2"/>
      <c r="AB1611" s="2"/>
      <c r="AC1611" s="2"/>
      <c r="AD1611" s="2"/>
      <c r="AE1611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Q1611"/>
    </row>
    <row r="1612" spans="1:53" ht="12.75">
      <c r="A1612" s="2"/>
      <c r="B1612" s="3" t="s">
        <v>2179</v>
      </c>
      <c r="C1612" s="3" t="s">
        <v>1605</v>
      </c>
      <c r="D1612" s="3" t="s">
        <v>1998</v>
      </c>
      <c r="E1612" s="3" t="s">
        <v>2389</v>
      </c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 t="s">
        <v>478</v>
      </c>
      <c r="Q1612" s="2"/>
      <c r="R1612" s="2"/>
      <c r="S1612" s="2"/>
      <c r="T1612" s="2" t="s">
        <v>480</v>
      </c>
      <c r="U1612" s="2"/>
      <c r="V1612"/>
      <c r="W1612"/>
      <c r="X1612" s="2" t="s">
        <v>478</v>
      </c>
      <c r="Y1612" s="2"/>
      <c r="Z1612" s="2"/>
      <c r="AA1612" s="2"/>
      <c r="AB1612" s="2"/>
      <c r="AC1612" s="2"/>
      <c r="AD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T1612" s="2" t="s">
        <v>478</v>
      </c>
      <c r="BA1612" s="2" t="s">
        <v>478</v>
      </c>
    </row>
    <row r="1613" spans="1:53" ht="12.75">
      <c r="A1613" s="2"/>
      <c r="B1613" s="3" t="s">
        <v>2179</v>
      </c>
      <c r="C1613" s="3" t="s">
        <v>1605</v>
      </c>
      <c r="D1613" s="3" t="s">
        <v>446</v>
      </c>
      <c r="E1613" s="3" t="s">
        <v>43</v>
      </c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 t="s">
        <v>478</v>
      </c>
      <c r="Q1613" s="2"/>
      <c r="R1613" s="2"/>
      <c r="S1613" s="2"/>
      <c r="T1613" s="2" t="s">
        <v>480</v>
      </c>
      <c r="U1613" s="2"/>
      <c r="V1613"/>
      <c r="W1613"/>
      <c r="X1613" s="2" t="s">
        <v>478</v>
      </c>
      <c r="Y1613" s="2"/>
      <c r="Z1613" s="2"/>
      <c r="AA1613" s="2"/>
      <c r="AB1613" s="2"/>
      <c r="AC1613" s="2"/>
      <c r="AD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T1613" s="2" t="s">
        <v>478</v>
      </c>
      <c r="BA1613" s="2" t="s">
        <v>478</v>
      </c>
    </row>
    <row r="1614" spans="1:48" ht="12.75">
      <c r="A1614" s="2"/>
      <c r="B1614" s="6" t="s">
        <v>1336</v>
      </c>
      <c r="C1614" s="6" t="s">
        <v>1605</v>
      </c>
      <c r="D1614" s="6" t="s">
        <v>1999</v>
      </c>
      <c r="E1614" s="6" t="s">
        <v>759</v>
      </c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 t="s">
        <v>478</v>
      </c>
      <c r="Q1614" s="7"/>
      <c r="R1614" s="7"/>
      <c r="S1614" s="7"/>
      <c r="T1614" s="2" t="s">
        <v>480</v>
      </c>
      <c r="U1614" s="2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T1614" s="2" t="s">
        <v>478</v>
      </c>
      <c r="AV1614" s="2" t="s">
        <v>478</v>
      </c>
    </row>
    <row r="1615" spans="1:51" ht="12.75">
      <c r="A1615" s="2"/>
      <c r="B1615" s="3" t="s">
        <v>2180</v>
      </c>
      <c r="C1615" s="3" t="s">
        <v>1605</v>
      </c>
      <c r="D1615" s="3" t="s">
        <v>1998</v>
      </c>
      <c r="E1615" s="3" t="s">
        <v>2389</v>
      </c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 t="s">
        <v>478</v>
      </c>
      <c r="Q1615" s="2"/>
      <c r="R1615" s="2"/>
      <c r="S1615" s="2"/>
      <c r="T1615" s="2" t="s">
        <v>480</v>
      </c>
      <c r="U1615" s="2"/>
      <c r="V1615"/>
      <c r="W1615"/>
      <c r="X1615" s="2"/>
      <c r="Y1615" s="2"/>
      <c r="Z1615" s="2"/>
      <c r="AA1615" s="2"/>
      <c r="AB1615" s="2"/>
      <c r="AC1615" s="2"/>
      <c r="AD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W1615" s="2" t="s">
        <v>478</v>
      </c>
      <c r="AY1615" s="2" t="s">
        <v>478</v>
      </c>
    </row>
    <row r="1616" spans="1:43" ht="12.75">
      <c r="A1616" s="2"/>
      <c r="B1616" s="3" t="s">
        <v>2501</v>
      </c>
      <c r="C1616" s="3" t="s">
        <v>1655</v>
      </c>
      <c r="D1616" s="3" t="s">
        <v>1998</v>
      </c>
      <c r="E1616" s="3" t="s">
        <v>1718</v>
      </c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/>
      <c r="W1616"/>
      <c r="X1616" s="2" t="s">
        <v>478</v>
      </c>
      <c r="Y1616" s="2"/>
      <c r="Z1616" s="2"/>
      <c r="AA1616" s="2"/>
      <c r="AB1616" s="2"/>
      <c r="AC1616" s="2"/>
      <c r="AD1616" s="2"/>
      <c r="AE1616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Q1616"/>
    </row>
    <row r="1617" spans="1:43" ht="12.75">
      <c r="A1617" s="2"/>
      <c r="B1617" s="3" t="s">
        <v>2501</v>
      </c>
      <c r="C1617" s="3" t="s">
        <v>1655</v>
      </c>
      <c r="D1617" s="3" t="s">
        <v>445</v>
      </c>
      <c r="E1617" s="3" t="s">
        <v>43</v>
      </c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/>
      <c r="W1617"/>
      <c r="X1617" s="2" t="s">
        <v>478</v>
      </c>
      <c r="Y1617" s="2"/>
      <c r="Z1617" s="2"/>
      <c r="AA1617" s="2"/>
      <c r="AB1617" s="2"/>
      <c r="AC1617" s="2"/>
      <c r="AD1617" s="2"/>
      <c r="AE1617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Q1617"/>
    </row>
    <row r="1618" spans="1:71" ht="12.75">
      <c r="A1618" s="2"/>
      <c r="B1618" s="3" t="s">
        <v>1456</v>
      </c>
      <c r="C1618" s="3" t="s">
        <v>1605</v>
      </c>
      <c r="D1618" s="3" t="s">
        <v>1491</v>
      </c>
      <c r="E1618" s="3" t="s">
        <v>1490</v>
      </c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 t="s">
        <v>478</v>
      </c>
      <c r="Q1618" s="2"/>
      <c r="R1618" s="2"/>
      <c r="S1618" s="2" t="s">
        <v>478</v>
      </c>
      <c r="T1618" s="2" t="s">
        <v>483</v>
      </c>
      <c r="U1618" s="2"/>
      <c r="V1618"/>
      <c r="W1618"/>
      <c r="X1618" s="2"/>
      <c r="Y1618" s="2"/>
      <c r="Z1618" s="2"/>
      <c r="AA1618" s="2"/>
      <c r="AB1618" s="2"/>
      <c r="AC1618" s="2"/>
      <c r="AD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Z1618" s="2" t="s">
        <v>478</v>
      </c>
      <c r="BA1618" s="2" t="s">
        <v>478</v>
      </c>
      <c r="BC1618" s="2" t="s">
        <v>478</v>
      </c>
      <c r="BJ1618" s="2" t="s">
        <v>478</v>
      </c>
      <c r="BS1618" s="2" t="s">
        <v>478</v>
      </c>
    </row>
    <row r="1619" spans="1:43" ht="12.75">
      <c r="A1619" s="2"/>
      <c r="B1619" s="3" t="s">
        <v>2502</v>
      </c>
      <c r="C1619" s="3" t="s">
        <v>1630</v>
      </c>
      <c r="D1619" s="3" t="s">
        <v>1620</v>
      </c>
      <c r="E1619" s="3" t="s">
        <v>1718</v>
      </c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W1619" s="2" t="s">
        <v>478</v>
      </c>
      <c r="X1619" s="2"/>
      <c r="Y1619" s="2"/>
      <c r="Z1619" s="2"/>
      <c r="AA1619" s="2"/>
      <c r="AB1619" s="2"/>
      <c r="AC1619" s="2"/>
      <c r="AD1619" s="2"/>
      <c r="AE1619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Q1619"/>
    </row>
    <row r="1620" spans="1:43" ht="12.75">
      <c r="A1620" s="2"/>
      <c r="B1620" s="3" t="s">
        <v>292</v>
      </c>
      <c r="C1620" s="3" t="s">
        <v>1601</v>
      </c>
      <c r="D1620" s="3" t="s">
        <v>1999</v>
      </c>
      <c r="E1620" s="3" t="s">
        <v>420</v>
      </c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/>
      <c r="W1620"/>
      <c r="X1620" s="2"/>
      <c r="Y1620" s="2"/>
      <c r="Z1620" s="2"/>
      <c r="AA1620" s="2"/>
      <c r="AB1620" s="2"/>
      <c r="AC1620" s="2"/>
      <c r="AD1620" s="2"/>
      <c r="AE1620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Q1620"/>
    </row>
    <row r="1621" spans="1:76" ht="12.75">
      <c r="A1621" s="2"/>
      <c r="B1621" s="3" t="s">
        <v>854</v>
      </c>
      <c r="C1621" s="3" t="s">
        <v>1605</v>
      </c>
      <c r="D1621" s="3" t="s">
        <v>1998</v>
      </c>
      <c r="E1621" s="3" t="s">
        <v>902</v>
      </c>
      <c r="F1621" s="2"/>
      <c r="G1621" s="2"/>
      <c r="H1621" s="2"/>
      <c r="I1621" s="2"/>
      <c r="J1621" s="2"/>
      <c r="K1621" s="2" t="s">
        <v>478</v>
      </c>
      <c r="L1621" s="2"/>
      <c r="M1621" s="2"/>
      <c r="N1621" s="2"/>
      <c r="O1621" s="2"/>
      <c r="P1621" s="2"/>
      <c r="Q1621" s="2"/>
      <c r="R1621" s="2"/>
      <c r="S1621" s="2"/>
      <c r="T1621" s="2" t="s">
        <v>480</v>
      </c>
      <c r="U1621" s="2"/>
      <c r="V1621"/>
      <c r="W1621"/>
      <c r="X1621" s="2"/>
      <c r="Y1621" s="2"/>
      <c r="Z1621" s="2"/>
      <c r="AA1621" s="2"/>
      <c r="AB1621" s="2"/>
      <c r="AC1621" s="2"/>
      <c r="AD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Y1621" s="2" t="s">
        <v>478</v>
      </c>
      <c r="BL1621" s="2" t="s">
        <v>478</v>
      </c>
      <c r="BX1621" s="2" t="s">
        <v>478</v>
      </c>
    </row>
    <row r="1622" spans="1:43" ht="12.75">
      <c r="A1622" s="2"/>
      <c r="B1622" s="3" t="s">
        <v>1524</v>
      </c>
      <c r="C1622" s="3" t="s">
        <v>1603</v>
      </c>
      <c r="D1622" s="3" t="s">
        <v>1999</v>
      </c>
      <c r="E1622" s="3" t="s">
        <v>1595</v>
      </c>
      <c r="F1622" s="2" t="s">
        <v>478</v>
      </c>
      <c r="G1622" s="2" t="s">
        <v>478</v>
      </c>
      <c r="H1622" s="2" t="s">
        <v>478</v>
      </c>
      <c r="I1622" s="2" t="s">
        <v>478</v>
      </c>
      <c r="J1622" s="2" t="s">
        <v>478</v>
      </c>
      <c r="K1622" s="2" t="s">
        <v>478</v>
      </c>
      <c r="L1622" s="2" t="s">
        <v>478</v>
      </c>
      <c r="M1622" s="2" t="s">
        <v>478</v>
      </c>
      <c r="N1622" s="2" t="s">
        <v>478</v>
      </c>
      <c r="O1622" s="2" t="s">
        <v>478</v>
      </c>
      <c r="P1622" s="2" t="s">
        <v>478</v>
      </c>
      <c r="Q1622" s="2" t="s">
        <v>478</v>
      </c>
      <c r="R1622" s="2" t="s">
        <v>478</v>
      </c>
      <c r="S1622" s="2" t="s">
        <v>478</v>
      </c>
      <c r="T1622" s="2" t="s">
        <v>483</v>
      </c>
      <c r="U1622" s="2">
        <v>30</v>
      </c>
      <c r="V1622" s="2" t="s">
        <v>478</v>
      </c>
      <c r="W1622"/>
      <c r="X1622" s="2"/>
      <c r="Y1622" s="2"/>
      <c r="Z1622" s="2"/>
      <c r="AA1622" s="2"/>
      <c r="AB1622" s="2"/>
      <c r="AC1622" s="2"/>
      <c r="AD1622" s="2"/>
      <c r="AE162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Q1622"/>
    </row>
    <row r="1623" spans="1:52" ht="12.75">
      <c r="A1623" s="2"/>
      <c r="B1623" s="3" t="s">
        <v>2067</v>
      </c>
      <c r="C1623" s="3" t="s">
        <v>1605</v>
      </c>
      <c r="D1623" s="3" t="s">
        <v>1998</v>
      </c>
      <c r="E1623" s="3" t="s">
        <v>2119</v>
      </c>
      <c r="F1623" s="2"/>
      <c r="G1623" s="2"/>
      <c r="H1623" s="2"/>
      <c r="I1623" s="2"/>
      <c r="J1623" s="2" t="s">
        <v>478</v>
      </c>
      <c r="K1623" s="2"/>
      <c r="L1623" s="2"/>
      <c r="M1623" s="2"/>
      <c r="N1623" s="2"/>
      <c r="O1623" s="2"/>
      <c r="P1623" s="2"/>
      <c r="Q1623" s="2" t="s">
        <v>478</v>
      </c>
      <c r="R1623" s="2"/>
      <c r="S1623" s="2"/>
      <c r="T1623" s="2" t="s">
        <v>480</v>
      </c>
      <c r="U1623" s="2"/>
      <c r="V1623"/>
      <c r="W1623"/>
      <c r="X1623" s="2" t="s">
        <v>478</v>
      </c>
      <c r="Y1623" s="2"/>
      <c r="Z1623" s="2"/>
      <c r="AA1623" s="2"/>
      <c r="AB1623" s="2"/>
      <c r="AC1623" s="2"/>
      <c r="AD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Z1623" s="2" t="s">
        <v>478</v>
      </c>
    </row>
    <row r="1624" spans="1:52" ht="12.75">
      <c r="A1624" s="2"/>
      <c r="B1624" s="3" t="s">
        <v>2067</v>
      </c>
      <c r="C1624" s="3" t="s">
        <v>1605</v>
      </c>
      <c r="D1624" s="3" t="s">
        <v>446</v>
      </c>
      <c r="E1624" s="3" t="s">
        <v>43</v>
      </c>
      <c r="F1624" s="2"/>
      <c r="G1624" s="2"/>
      <c r="H1624" s="2"/>
      <c r="I1624" s="2"/>
      <c r="J1624" s="2" t="s">
        <v>478</v>
      </c>
      <c r="K1624" s="2"/>
      <c r="L1624" s="2"/>
      <c r="M1624" s="2"/>
      <c r="N1624" s="2"/>
      <c r="O1624" s="2"/>
      <c r="P1624" s="2"/>
      <c r="Q1624" s="2" t="s">
        <v>478</v>
      </c>
      <c r="R1624" s="2"/>
      <c r="S1624" s="2"/>
      <c r="T1624" s="2" t="s">
        <v>480</v>
      </c>
      <c r="U1624" s="2"/>
      <c r="V1624"/>
      <c r="W1624"/>
      <c r="X1624" s="2" t="s">
        <v>478</v>
      </c>
      <c r="Y1624" s="2"/>
      <c r="Z1624" s="2"/>
      <c r="AA1624" s="2"/>
      <c r="AB1624" s="2"/>
      <c r="AC1624" s="2"/>
      <c r="AD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Z1624" s="2" t="s">
        <v>478</v>
      </c>
    </row>
    <row r="1625" spans="1:86" ht="12.75">
      <c r="A1625" s="2"/>
      <c r="B1625" s="3" t="s">
        <v>293</v>
      </c>
      <c r="C1625" s="3" t="s">
        <v>1605</v>
      </c>
      <c r="D1625" s="3" t="s">
        <v>1998</v>
      </c>
      <c r="E1625" s="3" t="s">
        <v>420</v>
      </c>
      <c r="F1625" s="2"/>
      <c r="G1625" s="2"/>
      <c r="H1625" s="2" t="s">
        <v>478</v>
      </c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 t="s">
        <v>480</v>
      </c>
      <c r="U1625" s="2"/>
      <c r="V1625"/>
      <c r="W1625"/>
      <c r="X1625" s="2"/>
      <c r="Y1625" s="2"/>
      <c r="Z1625" s="2"/>
      <c r="AA1625" s="2"/>
      <c r="AB1625" s="2"/>
      <c r="AC1625" s="2"/>
      <c r="AD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V1625" s="2" t="s">
        <v>478</v>
      </c>
      <c r="AZ1625" s="2" t="s">
        <v>478</v>
      </c>
      <c r="BA1625" s="2" t="s">
        <v>478</v>
      </c>
      <c r="BS1625" s="2" t="s">
        <v>478</v>
      </c>
      <c r="CH1625" s="2" t="s">
        <v>478</v>
      </c>
    </row>
    <row r="1626" spans="1:43" ht="12.75">
      <c r="A1626" s="2"/>
      <c r="B1626" s="3" t="s">
        <v>951</v>
      </c>
      <c r="C1626" s="3" t="s">
        <v>488</v>
      </c>
      <c r="D1626" s="3" t="s">
        <v>1998</v>
      </c>
      <c r="E1626" s="3" t="s">
        <v>925</v>
      </c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/>
      <c r="W1626"/>
      <c r="X1626" s="2"/>
      <c r="Y1626" s="2"/>
      <c r="Z1626" s="2"/>
      <c r="AA1626" s="2"/>
      <c r="AB1626" s="2"/>
      <c r="AC1626" s="2"/>
      <c r="AD1626" s="2"/>
      <c r="AE1626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Q1626"/>
    </row>
    <row r="1627" spans="1:43" ht="12.75">
      <c r="A1627" s="2"/>
      <c r="B1627" s="3" t="s">
        <v>3</v>
      </c>
      <c r="C1627" s="3" t="s">
        <v>1630</v>
      </c>
      <c r="D1627" s="3" t="s">
        <v>1619</v>
      </c>
      <c r="E1627" s="3" t="s">
        <v>13</v>
      </c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 t="s">
        <v>478</v>
      </c>
      <c r="W1627" s="2" t="s">
        <v>478</v>
      </c>
      <c r="X1627" s="2"/>
      <c r="Y1627" s="2"/>
      <c r="Z1627" s="2"/>
      <c r="AA1627" s="2"/>
      <c r="AB1627" s="2"/>
      <c r="AC1627" s="2"/>
      <c r="AD1627" s="2"/>
      <c r="AE1627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Q1627"/>
    </row>
    <row r="1628" spans="1:69" ht="12.75">
      <c r="A1628" s="2"/>
      <c r="B1628" s="3" t="s">
        <v>569</v>
      </c>
      <c r="C1628" s="3" t="s">
        <v>1605</v>
      </c>
      <c r="D1628" s="3" t="s">
        <v>1620</v>
      </c>
      <c r="E1628" s="3" t="s">
        <v>627</v>
      </c>
      <c r="F1628" s="2"/>
      <c r="G1628" s="2"/>
      <c r="H1628" s="2"/>
      <c r="I1628" s="2" t="s">
        <v>478</v>
      </c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 t="s">
        <v>481</v>
      </c>
      <c r="U1628" s="2"/>
      <c r="V1628"/>
      <c r="W1628"/>
      <c r="X1628" s="2"/>
      <c r="Y1628" s="2"/>
      <c r="Z1628" s="2"/>
      <c r="AA1628" s="2"/>
      <c r="AB1628" s="2"/>
      <c r="AC1628" s="2"/>
      <c r="AD1628" s="2"/>
      <c r="AF1628" s="2" t="s">
        <v>478</v>
      </c>
      <c r="AG1628" s="2"/>
      <c r="AH1628" s="2"/>
      <c r="AI1628" s="2"/>
      <c r="AJ1628" s="2"/>
      <c r="AK1628" s="2"/>
      <c r="AL1628" s="2"/>
      <c r="AM1628" s="2"/>
      <c r="AN1628" s="2"/>
      <c r="AO1628" s="2"/>
      <c r="AP1628" s="2" t="s">
        <v>478</v>
      </c>
      <c r="AY1628" s="2" t="s">
        <v>478</v>
      </c>
      <c r="BD1628" s="2" t="s">
        <v>478</v>
      </c>
      <c r="BL1628" s="2" t="s">
        <v>478</v>
      </c>
      <c r="BQ1628" s="2" t="s">
        <v>478</v>
      </c>
    </row>
    <row r="1629" spans="1:43" ht="12.75">
      <c r="A1629" s="2"/>
      <c r="B1629" s="3" t="s">
        <v>1810</v>
      </c>
      <c r="C1629" s="3" t="s">
        <v>1630</v>
      </c>
      <c r="D1629" s="3" t="s">
        <v>1620</v>
      </c>
      <c r="E1629" s="3" t="s">
        <v>1997</v>
      </c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 t="s">
        <v>478</v>
      </c>
      <c r="X1629" s="2"/>
      <c r="Y1629" s="2"/>
      <c r="Z1629" s="2"/>
      <c r="AA1629" s="2"/>
      <c r="AB1629" s="2"/>
      <c r="AC1629" s="2"/>
      <c r="AD1629" s="2"/>
      <c r="AE1629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Q1629"/>
    </row>
    <row r="1630" spans="1:43" ht="12.75">
      <c r="A1630" s="2"/>
      <c r="B1630" s="3" t="s">
        <v>1810</v>
      </c>
      <c r="C1630" s="3" t="s">
        <v>1630</v>
      </c>
      <c r="D1630" s="3" t="s">
        <v>1491</v>
      </c>
      <c r="E1630" s="3" t="s">
        <v>1490</v>
      </c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 t="s">
        <v>478</v>
      </c>
      <c r="T1630" s="2"/>
      <c r="U1630" s="2"/>
      <c r="V1630" s="2" t="s">
        <v>478</v>
      </c>
      <c r="X1630" s="2"/>
      <c r="Y1630" s="2"/>
      <c r="Z1630" s="2"/>
      <c r="AA1630" s="2"/>
      <c r="AB1630" s="2"/>
      <c r="AC1630" s="2"/>
      <c r="AD1630" s="2"/>
      <c r="AE1630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Q1630"/>
    </row>
    <row r="1631" spans="1:43" ht="12.75">
      <c r="A1631" s="2"/>
      <c r="B1631" s="3" t="s">
        <v>1810</v>
      </c>
      <c r="C1631" s="3" t="s">
        <v>1630</v>
      </c>
      <c r="D1631" s="3" t="s">
        <v>1620</v>
      </c>
      <c r="E1631" s="3" t="s">
        <v>1078</v>
      </c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 t="s">
        <v>478</v>
      </c>
      <c r="X1631" s="2"/>
      <c r="Y1631" s="2"/>
      <c r="Z1631" s="2"/>
      <c r="AA1631" s="2"/>
      <c r="AB1631" s="2"/>
      <c r="AC1631" s="2"/>
      <c r="AD1631" s="2"/>
      <c r="AE1631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Q1631"/>
    </row>
    <row r="1632" spans="1:43" ht="12.75">
      <c r="A1632" s="2"/>
      <c r="B1632" s="3" t="s">
        <v>1077</v>
      </c>
      <c r="C1632" s="3" t="s">
        <v>1630</v>
      </c>
      <c r="D1632" s="3" t="s">
        <v>1619</v>
      </c>
      <c r="E1632" s="3" t="s">
        <v>1097</v>
      </c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 t="s">
        <v>478</v>
      </c>
      <c r="W1632" s="2" t="s">
        <v>478</v>
      </c>
      <c r="X1632" s="2"/>
      <c r="Y1632" s="2"/>
      <c r="Z1632" s="2"/>
      <c r="AA1632" s="2"/>
      <c r="AB1632" s="2"/>
      <c r="AC1632" s="2"/>
      <c r="AD1632" s="2"/>
      <c r="AE163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Q1632"/>
    </row>
    <row r="1633" spans="1:85" ht="12.75">
      <c r="A1633" s="2"/>
      <c r="B1633" s="6" t="s">
        <v>1349</v>
      </c>
      <c r="C1633" s="6" t="s">
        <v>1605</v>
      </c>
      <c r="D1633" s="6" t="s">
        <v>1620</v>
      </c>
      <c r="E1633" s="6" t="s">
        <v>759</v>
      </c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 t="s">
        <v>478</v>
      </c>
      <c r="S1633" s="7" t="s">
        <v>478</v>
      </c>
      <c r="T1633" s="2" t="s">
        <v>483</v>
      </c>
      <c r="U1633" s="2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 t="s">
        <v>478</v>
      </c>
      <c r="AY1633" s="2" t="s">
        <v>478</v>
      </c>
      <c r="BT1633" s="2" t="s">
        <v>478</v>
      </c>
      <c r="CA1633" s="2" t="s">
        <v>478</v>
      </c>
      <c r="CG1633" s="2" t="s">
        <v>478</v>
      </c>
    </row>
    <row r="1634" spans="1:43" ht="12.75">
      <c r="A1634" s="2"/>
      <c r="B1634" s="3" t="s">
        <v>2068</v>
      </c>
      <c r="C1634" s="3" t="s">
        <v>1630</v>
      </c>
      <c r="D1634" s="3" t="s">
        <v>1620</v>
      </c>
      <c r="E1634" s="3" t="s">
        <v>2119</v>
      </c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 t="s">
        <v>478</v>
      </c>
      <c r="X1634" s="2"/>
      <c r="Y1634" s="2"/>
      <c r="Z1634" s="2"/>
      <c r="AA1634" s="2"/>
      <c r="AB1634" s="2"/>
      <c r="AC1634" s="2"/>
      <c r="AD1634" s="2"/>
      <c r="AE1634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Q1634"/>
    </row>
    <row r="1635" spans="1:85" ht="12.75">
      <c r="A1635" s="2"/>
      <c r="B1635" s="6" t="s">
        <v>2237</v>
      </c>
      <c r="C1635" s="6" t="s">
        <v>1605</v>
      </c>
      <c r="D1635" s="6" t="s">
        <v>1999</v>
      </c>
      <c r="E1635" s="6" t="s">
        <v>1026</v>
      </c>
      <c r="F1635" s="2"/>
      <c r="G1635" s="2"/>
      <c r="H1635" s="2"/>
      <c r="I1635" s="2"/>
      <c r="J1635" s="2"/>
      <c r="K1635" s="2"/>
      <c r="L1635" s="2"/>
      <c r="M1635" s="2"/>
      <c r="N1635" s="2" t="s">
        <v>478</v>
      </c>
      <c r="O1635" s="2"/>
      <c r="P1635" s="2"/>
      <c r="Q1635" s="2"/>
      <c r="R1635" s="2"/>
      <c r="S1635" s="2"/>
      <c r="T1635" s="2" t="s">
        <v>480</v>
      </c>
      <c r="U1635" s="2"/>
      <c r="X1635" s="2" t="s">
        <v>478</v>
      </c>
      <c r="Y1635" s="2"/>
      <c r="Z1635" s="2"/>
      <c r="AA1635" s="2" t="s">
        <v>478</v>
      </c>
      <c r="AB1635" s="2"/>
      <c r="AC1635" s="2"/>
      <c r="AD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U1635" s="2" t="s">
        <v>478</v>
      </c>
      <c r="BD1635" s="2" t="s">
        <v>478</v>
      </c>
      <c r="BN1635" s="2" t="s">
        <v>478</v>
      </c>
      <c r="CG1635" s="2" t="s">
        <v>478</v>
      </c>
    </row>
    <row r="1636" spans="1:43" ht="12.75">
      <c r="A1636" s="2"/>
      <c r="B1636" s="3" t="s">
        <v>2069</v>
      </c>
      <c r="C1636" s="3" t="s">
        <v>1630</v>
      </c>
      <c r="D1636" s="3" t="s">
        <v>1999</v>
      </c>
      <c r="E1636" s="3" t="s">
        <v>2119</v>
      </c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W1636" s="2" t="s">
        <v>478</v>
      </c>
      <c r="X1636" s="2" t="s">
        <v>478</v>
      </c>
      <c r="Y1636" s="2"/>
      <c r="Z1636" s="2"/>
      <c r="AA1636" s="2"/>
      <c r="AB1636" s="2"/>
      <c r="AC1636" s="2"/>
      <c r="AD1636" s="2"/>
      <c r="AE1636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Q1636"/>
    </row>
    <row r="1637" spans="1:43" ht="12.75">
      <c r="A1637" s="2"/>
      <c r="B1637" s="3" t="s">
        <v>2181</v>
      </c>
      <c r="C1637" s="3" t="s">
        <v>2151</v>
      </c>
      <c r="D1637" s="3" t="s">
        <v>1620</v>
      </c>
      <c r="E1637" s="3" t="s">
        <v>2389</v>
      </c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/>
      <c r="W1637"/>
      <c r="X1637" s="2"/>
      <c r="Y1637" s="2"/>
      <c r="Z1637" s="2"/>
      <c r="AA1637" s="2"/>
      <c r="AB1637" s="2"/>
      <c r="AC1637" s="2"/>
      <c r="AD1637" s="2"/>
      <c r="AE1637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Q1637"/>
    </row>
    <row r="1638" spans="1:43" ht="12.75">
      <c r="A1638" s="2"/>
      <c r="B1638" s="3" t="s">
        <v>2182</v>
      </c>
      <c r="C1638" s="3" t="s">
        <v>2003</v>
      </c>
      <c r="D1638" s="3" t="s">
        <v>1998</v>
      </c>
      <c r="E1638" s="3" t="s">
        <v>2389</v>
      </c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/>
      <c r="W1638"/>
      <c r="X1638" s="2" t="s">
        <v>478</v>
      </c>
      <c r="Y1638" s="2"/>
      <c r="Z1638" s="2"/>
      <c r="AA1638" s="2"/>
      <c r="AB1638" s="2"/>
      <c r="AC1638" s="2"/>
      <c r="AD1638" s="2"/>
      <c r="AE1638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Q1638"/>
    </row>
    <row r="1639" spans="1:76" ht="12.75">
      <c r="A1639" s="2"/>
      <c r="B1639" s="3" t="s">
        <v>1440</v>
      </c>
      <c r="C1639" s="3" t="s">
        <v>1605</v>
      </c>
      <c r="D1639" s="3" t="s">
        <v>1620</v>
      </c>
      <c r="E1639" s="3" t="s">
        <v>1490</v>
      </c>
      <c r="F1639" s="2"/>
      <c r="G1639" s="2"/>
      <c r="H1639" s="2"/>
      <c r="I1639" s="2"/>
      <c r="J1639" s="2"/>
      <c r="K1639" s="2"/>
      <c r="L1639" s="2"/>
      <c r="M1639" s="2" t="s">
        <v>478</v>
      </c>
      <c r="N1639" s="2"/>
      <c r="O1639" s="2"/>
      <c r="P1639" s="2"/>
      <c r="Q1639" s="2"/>
      <c r="R1639" s="2"/>
      <c r="S1639" s="2" t="s">
        <v>478</v>
      </c>
      <c r="T1639" s="2" t="s">
        <v>483</v>
      </c>
      <c r="U1639" s="2"/>
      <c r="V1639"/>
      <c r="W1639"/>
      <c r="X1639" s="2"/>
      <c r="Y1639" s="2"/>
      <c r="Z1639" s="2"/>
      <c r="AA1639" s="2"/>
      <c r="AB1639" s="2"/>
      <c r="AC1639" s="2"/>
      <c r="AD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 t="s">
        <v>478</v>
      </c>
      <c r="AW1639" s="2" t="s">
        <v>478</v>
      </c>
      <c r="BC1639" s="2" t="s">
        <v>478</v>
      </c>
      <c r="BT1639" s="2" t="s">
        <v>478</v>
      </c>
      <c r="BX1639" s="2" t="s">
        <v>478</v>
      </c>
    </row>
    <row r="1640" spans="1:63" ht="12.75">
      <c r="A1640" s="2"/>
      <c r="B1640" s="3" t="s">
        <v>2070</v>
      </c>
      <c r="C1640" s="3" t="s">
        <v>1605</v>
      </c>
      <c r="D1640" s="3" t="s">
        <v>1999</v>
      </c>
      <c r="E1640" s="3" t="s">
        <v>2119</v>
      </c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 t="s">
        <v>478</v>
      </c>
      <c r="Q1640" s="2"/>
      <c r="R1640" s="2"/>
      <c r="S1640" s="2"/>
      <c r="T1640" s="2" t="s">
        <v>480</v>
      </c>
      <c r="U1640" s="2"/>
      <c r="V1640"/>
      <c r="W1640"/>
      <c r="X1640" s="2"/>
      <c r="Y1640" s="2"/>
      <c r="Z1640" s="2"/>
      <c r="AA1640" s="2"/>
      <c r="AB1640" s="2"/>
      <c r="AC1640" s="2"/>
      <c r="AD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R1640" s="2" t="s">
        <v>478</v>
      </c>
      <c r="AZ1640" s="2" t="s">
        <v>478</v>
      </c>
      <c r="BJ1640" s="2" t="s">
        <v>478</v>
      </c>
      <c r="BK1640" s="2" t="s">
        <v>478</v>
      </c>
    </row>
    <row r="1641" spans="1:64" ht="12.75">
      <c r="A1641" s="2"/>
      <c r="B1641" s="3" t="s">
        <v>1180</v>
      </c>
      <c r="C1641" s="3" t="s">
        <v>1605</v>
      </c>
      <c r="D1641" s="3" t="s">
        <v>1620</v>
      </c>
      <c r="E1641" s="3" t="s">
        <v>1098</v>
      </c>
      <c r="F1641" s="2"/>
      <c r="G1641" s="2"/>
      <c r="H1641" s="2"/>
      <c r="I1641" s="2"/>
      <c r="J1641" s="2" t="s">
        <v>478</v>
      </c>
      <c r="K1641" s="2"/>
      <c r="L1641" s="2"/>
      <c r="M1641" s="2"/>
      <c r="N1641" s="2"/>
      <c r="O1641" s="2"/>
      <c r="P1641" s="2"/>
      <c r="Q1641" s="2"/>
      <c r="R1641" s="2"/>
      <c r="S1641" s="2"/>
      <c r="T1641" s="2" t="s">
        <v>482</v>
      </c>
      <c r="U1641" s="2"/>
      <c r="V1641"/>
      <c r="W1641"/>
      <c r="X1641" s="2"/>
      <c r="Y1641" s="2"/>
      <c r="Z1641" s="2"/>
      <c r="AA1641" s="2"/>
      <c r="AB1641" s="2"/>
      <c r="AC1641" s="2"/>
      <c r="AD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 t="s">
        <v>478</v>
      </c>
      <c r="AP1641" s="2" t="s">
        <v>478</v>
      </c>
      <c r="AR1641" s="2" t="s">
        <v>478</v>
      </c>
      <c r="AY1641" s="2" t="s">
        <v>478</v>
      </c>
      <c r="BH1641" s="2" t="s">
        <v>478</v>
      </c>
      <c r="BL1641" s="2" t="s">
        <v>478</v>
      </c>
    </row>
    <row r="1642" spans="1:87" ht="12.75">
      <c r="A1642" s="2"/>
      <c r="B1642" s="3" t="s">
        <v>855</v>
      </c>
      <c r="C1642" s="3" t="s">
        <v>1605</v>
      </c>
      <c r="D1642" s="3" t="s">
        <v>1999</v>
      </c>
      <c r="E1642" s="3" t="s">
        <v>902</v>
      </c>
      <c r="F1642" s="2" t="s">
        <v>478</v>
      </c>
      <c r="G1642" s="2"/>
      <c r="H1642" s="2"/>
      <c r="I1642" s="2"/>
      <c r="J1642" s="2"/>
      <c r="K1642" s="2" t="s">
        <v>478</v>
      </c>
      <c r="L1642" s="2"/>
      <c r="M1642" s="2"/>
      <c r="N1642" s="2"/>
      <c r="O1642" s="2"/>
      <c r="P1642" s="2"/>
      <c r="Q1642" s="2"/>
      <c r="R1642" s="2"/>
      <c r="S1642" s="2"/>
      <c r="T1642" s="2" t="s">
        <v>480</v>
      </c>
      <c r="U1642" s="2"/>
      <c r="V1642"/>
      <c r="W1642"/>
      <c r="X1642" s="2"/>
      <c r="Y1642" s="2"/>
      <c r="Z1642" s="2"/>
      <c r="AA1642" s="2"/>
      <c r="AB1642" s="2"/>
      <c r="AC1642" s="2"/>
      <c r="AD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T1642" s="2" t="s">
        <v>478</v>
      </c>
      <c r="AX1642" s="2" t="s">
        <v>478</v>
      </c>
      <c r="BF1642" s="2" t="s">
        <v>478</v>
      </c>
      <c r="CI1642" s="2" t="s">
        <v>478</v>
      </c>
    </row>
    <row r="1643" spans="1:85" ht="12.75">
      <c r="A1643" s="2"/>
      <c r="B1643" s="3" t="s">
        <v>856</v>
      </c>
      <c r="C1643" s="3" t="s">
        <v>1605</v>
      </c>
      <c r="D1643" s="3" t="s">
        <v>1998</v>
      </c>
      <c r="E1643" s="3" t="s">
        <v>902</v>
      </c>
      <c r="F1643" s="2"/>
      <c r="G1643" s="2"/>
      <c r="H1643" s="2"/>
      <c r="I1643" s="2"/>
      <c r="J1643" s="2"/>
      <c r="K1643" s="2"/>
      <c r="L1643" s="2"/>
      <c r="M1643" s="2"/>
      <c r="N1643" s="2" t="s">
        <v>478</v>
      </c>
      <c r="O1643" s="2"/>
      <c r="P1643" s="2"/>
      <c r="Q1643" s="2"/>
      <c r="R1643" s="2"/>
      <c r="S1643" s="2"/>
      <c r="T1643" s="2" t="s">
        <v>480</v>
      </c>
      <c r="U1643" s="2"/>
      <c r="V1643"/>
      <c r="W1643"/>
      <c r="X1643" s="2"/>
      <c r="Y1643" s="2"/>
      <c r="Z1643" s="2"/>
      <c r="AA1643" s="2"/>
      <c r="AB1643" s="2"/>
      <c r="AC1643" s="2"/>
      <c r="AD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V1643" s="2" t="s">
        <v>478</v>
      </c>
      <c r="AY1643" s="2" t="s">
        <v>478</v>
      </c>
      <c r="BN1643" s="2" t="s">
        <v>478</v>
      </c>
      <c r="BQ1643" s="2" t="s">
        <v>478</v>
      </c>
      <c r="CG1643" s="2" t="s">
        <v>478</v>
      </c>
    </row>
    <row r="1644" spans="1:66" ht="12.75">
      <c r="A1644" s="2"/>
      <c r="B1644" s="3" t="s">
        <v>128</v>
      </c>
      <c r="C1644" s="3" t="s">
        <v>1605</v>
      </c>
      <c r="D1644" s="3" t="s">
        <v>1620</v>
      </c>
      <c r="E1644" s="3" t="s">
        <v>1490</v>
      </c>
      <c r="F1644" s="2"/>
      <c r="G1644" s="2"/>
      <c r="H1644" s="2"/>
      <c r="I1644" s="2"/>
      <c r="J1644" s="2" t="s">
        <v>478</v>
      </c>
      <c r="K1644" s="2"/>
      <c r="L1644" s="2"/>
      <c r="M1644" s="2"/>
      <c r="N1644" s="2"/>
      <c r="O1644" s="2"/>
      <c r="P1644" s="2" t="s">
        <v>478</v>
      </c>
      <c r="Q1644" s="2"/>
      <c r="R1644" s="2"/>
      <c r="S1644" s="2" t="s">
        <v>478</v>
      </c>
      <c r="T1644" s="2" t="s">
        <v>483</v>
      </c>
      <c r="U1644" s="2"/>
      <c r="V1644"/>
      <c r="W1644"/>
      <c r="X1644" s="2"/>
      <c r="Y1644" s="2"/>
      <c r="Z1644" s="2"/>
      <c r="AA1644" s="2"/>
      <c r="AB1644" s="2"/>
      <c r="AC1644" s="2"/>
      <c r="AD1644" s="2"/>
      <c r="AF1644" s="2"/>
      <c r="AG1644" s="2"/>
      <c r="AH1644" s="2" t="s">
        <v>478</v>
      </c>
      <c r="AI1644" s="2"/>
      <c r="AJ1644" s="2"/>
      <c r="AK1644" s="2"/>
      <c r="AL1644" s="2"/>
      <c r="AM1644" s="2"/>
      <c r="AN1644" s="2"/>
      <c r="AO1644" s="2"/>
      <c r="AP1644" s="2" t="s">
        <v>478</v>
      </c>
      <c r="AR1644" s="2" t="s">
        <v>478</v>
      </c>
      <c r="AW1644" s="2" t="s">
        <v>478</v>
      </c>
      <c r="BH1644" s="2" t="s">
        <v>478</v>
      </c>
      <c r="BN1644" s="2" t="s">
        <v>478</v>
      </c>
    </row>
    <row r="1645" spans="1:66" ht="12.75">
      <c r="A1645" s="2"/>
      <c r="B1645" s="3" t="s">
        <v>129</v>
      </c>
      <c r="C1645" s="3" t="s">
        <v>1605</v>
      </c>
      <c r="D1645" s="3" t="s">
        <v>1620</v>
      </c>
      <c r="E1645" s="3" t="s">
        <v>1490</v>
      </c>
      <c r="F1645" s="2"/>
      <c r="G1645" s="2"/>
      <c r="H1645" s="2"/>
      <c r="I1645" s="2"/>
      <c r="J1645" s="2" t="s">
        <v>478</v>
      </c>
      <c r="K1645" s="2"/>
      <c r="L1645" s="2"/>
      <c r="M1645" s="2"/>
      <c r="N1645" s="2"/>
      <c r="O1645" s="2"/>
      <c r="P1645" s="2" t="s">
        <v>478</v>
      </c>
      <c r="Q1645" s="2"/>
      <c r="R1645" s="2"/>
      <c r="S1645" s="2" t="s">
        <v>478</v>
      </c>
      <c r="T1645" s="2" t="s">
        <v>483</v>
      </c>
      <c r="U1645" s="2"/>
      <c r="V1645"/>
      <c r="W1645"/>
      <c r="X1645" s="2"/>
      <c r="Y1645" s="2"/>
      <c r="Z1645" s="2"/>
      <c r="AA1645" s="2"/>
      <c r="AB1645" s="2"/>
      <c r="AC1645" s="2"/>
      <c r="AD1645" s="2"/>
      <c r="AF1645" s="2"/>
      <c r="AG1645" s="2"/>
      <c r="AH1645" s="2" t="s">
        <v>478</v>
      </c>
      <c r="AI1645" s="2"/>
      <c r="AJ1645" s="2"/>
      <c r="AK1645" s="2"/>
      <c r="AL1645" s="2"/>
      <c r="AM1645" s="2"/>
      <c r="AN1645" s="2"/>
      <c r="AO1645" s="2"/>
      <c r="AP1645" s="2" t="s">
        <v>478</v>
      </c>
      <c r="AR1645" s="2" t="s">
        <v>478</v>
      </c>
      <c r="AW1645" s="2" t="s">
        <v>478</v>
      </c>
      <c r="BH1645" s="2" t="s">
        <v>478</v>
      </c>
      <c r="BN1645" s="2" t="s">
        <v>478</v>
      </c>
    </row>
    <row r="1646" spans="1:83" ht="12.75">
      <c r="A1646" s="2"/>
      <c r="B1646" s="3" t="s">
        <v>161</v>
      </c>
      <c r="C1646" s="3" t="s">
        <v>1605</v>
      </c>
      <c r="D1646" s="3" t="s">
        <v>1071</v>
      </c>
      <c r="E1646" s="3" t="s">
        <v>1595</v>
      </c>
      <c r="F1646" s="2"/>
      <c r="G1646" s="2"/>
      <c r="H1646" s="2"/>
      <c r="I1646" s="2"/>
      <c r="J1646" s="2" t="s">
        <v>478</v>
      </c>
      <c r="K1646" s="2"/>
      <c r="L1646" s="2"/>
      <c r="M1646" s="2"/>
      <c r="N1646" s="2"/>
      <c r="O1646" s="2"/>
      <c r="P1646" s="2" t="s">
        <v>478</v>
      </c>
      <c r="Q1646" s="2"/>
      <c r="R1646" s="2"/>
      <c r="S1646" s="2" t="s">
        <v>478</v>
      </c>
      <c r="T1646" s="2" t="s">
        <v>483</v>
      </c>
      <c r="U1646" s="2"/>
      <c r="V1646"/>
      <c r="W1646"/>
      <c r="X1646" s="2"/>
      <c r="Y1646" s="2"/>
      <c r="Z1646" s="2"/>
      <c r="AA1646" s="2"/>
      <c r="AB1646" s="2"/>
      <c r="AC1646" s="2"/>
      <c r="AD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U1646" s="2" t="s">
        <v>478</v>
      </c>
      <c r="BD1646" s="2" t="s">
        <v>478</v>
      </c>
      <c r="CE1646" s="2" t="s">
        <v>478</v>
      </c>
    </row>
    <row r="1647" spans="1:83" ht="12.75">
      <c r="A1647" s="2"/>
      <c r="B1647" s="3" t="s">
        <v>160</v>
      </c>
      <c r="C1647" s="3" t="s">
        <v>1605</v>
      </c>
      <c r="D1647" s="3" t="s">
        <v>1071</v>
      </c>
      <c r="E1647" s="3" t="s">
        <v>1595</v>
      </c>
      <c r="F1647" s="2"/>
      <c r="G1647" s="2"/>
      <c r="H1647" s="2"/>
      <c r="I1647" s="2"/>
      <c r="J1647" s="2" t="s">
        <v>478</v>
      </c>
      <c r="K1647" s="2"/>
      <c r="L1647" s="2"/>
      <c r="M1647" s="2"/>
      <c r="N1647" s="2"/>
      <c r="O1647" s="2"/>
      <c r="P1647" s="2" t="s">
        <v>478</v>
      </c>
      <c r="Q1647" s="2"/>
      <c r="R1647" s="2"/>
      <c r="S1647" s="2" t="s">
        <v>478</v>
      </c>
      <c r="T1647" s="2" t="s">
        <v>483</v>
      </c>
      <c r="U1647" s="2"/>
      <c r="V1647"/>
      <c r="W1647"/>
      <c r="X1647" s="2"/>
      <c r="Y1647" s="2"/>
      <c r="Z1647" s="2"/>
      <c r="AA1647" s="2"/>
      <c r="AB1647" s="2"/>
      <c r="AC1647" s="2"/>
      <c r="AD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U1647" s="2" t="s">
        <v>478</v>
      </c>
      <c r="BD1647" s="2" t="s">
        <v>478</v>
      </c>
      <c r="CE1647" s="2" t="s">
        <v>478</v>
      </c>
    </row>
    <row r="1648" spans="1:64" ht="12.75">
      <c r="A1648" s="2"/>
      <c r="B1648" s="6" t="s">
        <v>2238</v>
      </c>
      <c r="C1648" s="6" t="s">
        <v>1605</v>
      </c>
      <c r="D1648" s="6" t="s">
        <v>1620</v>
      </c>
      <c r="E1648" s="6" t="s">
        <v>1026</v>
      </c>
      <c r="F1648" s="2"/>
      <c r="G1648" s="2"/>
      <c r="H1648" s="2"/>
      <c r="I1648" s="2"/>
      <c r="J1648" s="2" t="s">
        <v>478</v>
      </c>
      <c r="K1648" s="2"/>
      <c r="L1648" s="2"/>
      <c r="M1648" s="2"/>
      <c r="N1648" s="2"/>
      <c r="O1648" s="2"/>
      <c r="P1648" s="2"/>
      <c r="Q1648" s="2"/>
      <c r="R1648" s="2"/>
      <c r="S1648" s="2"/>
      <c r="T1648" s="2" t="s">
        <v>480</v>
      </c>
      <c r="U1648" s="2"/>
      <c r="X1648" s="2" t="s">
        <v>478</v>
      </c>
      <c r="Y1648" s="2"/>
      <c r="Z1648" s="2"/>
      <c r="AA1648" s="2" t="s">
        <v>478</v>
      </c>
      <c r="AB1648" s="2"/>
      <c r="AC1648" s="2"/>
      <c r="AD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 t="s">
        <v>478</v>
      </c>
      <c r="AR1648" s="2" t="s">
        <v>478</v>
      </c>
      <c r="AU1648" s="2" t="s">
        <v>478</v>
      </c>
      <c r="BA1648" s="2" t="s">
        <v>478</v>
      </c>
      <c r="BL1648" s="2" t="s">
        <v>478</v>
      </c>
    </row>
    <row r="1649" spans="1:43" ht="12.75">
      <c r="A1649" s="2"/>
      <c r="B1649" s="3" t="s">
        <v>857</v>
      </c>
      <c r="C1649" s="3" t="s">
        <v>1603</v>
      </c>
      <c r="D1649" s="3" t="s">
        <v>1620</v>
      </c>
      <c r="E1649" s="3" t="s">
        <v>902</v>
      </c>
      <c r="F1649" s="2"/>
      <c r="G1649" s="2"/>
      <c r="H1649" s="2"/>
      <c r="I1649" s="2"/>
      <c r="J1649" s="2"/>
      <c r="K1649" s="2" t="s">
        <v>478</v>
      </c>
      <c r="L1649" s="2"/>
      <c r="M1649" s="2"/>
      <c r="N1649" s="2"/>
      <c r="O1649" s="2"/>
      <c r="P1649" s="2" t="s">
        <v>478</v>
      </c>
      <c r="Q1649" s="2"/>
      <c r="R1649" s="2"/>
      <c r="S1649" s="2"/>
      <c r="T1649" s="2" t="s">
        <v>480</v>
      </c>
      <c r="U1649" s="2">
        <v>30</v>
      </c>
      <c r="V1649"/>
      <c r="W1649" s="2" t="s">
        <v>478</v>
      </c>
      <c r="X1649" s="2"/>
      <c r="Y1649" s="2"/>
      <c r="Z1649" s="2"/>
      <c r="AA1649" s="2"/>
      <c r="AB1649" s="2"/>
      <c r="AC1649" s="2"/>
      <c r="AD1649" s="2"/>
      <c r="AE1649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Q1649"/>
    </row>
    <row r="1650" spans="1:85" ht="12.75">
      <c r="A1650" s="2"/>
      <c r="B1650" s="3" t="s">
        <v>130</v>
      </c>
      <c r="C1650" s="3" t="s">
        <v>1605</v>
      </c>
      <c r="D1650" s="3" t="s">
        <v>1999</v>
      </c>
      <c r="E1650" s="3" t="s">
        <v>1490</v>
      </c>
      <c r="F1650" s="2"/>
      <c r="G1650" s="2"/>
      <c r="H1650" s="2"/>
      <c r="I1650" s="2"/>
      <c r="J1650" s="2" t="s">
        <v>478</v>
      </c>
      <c r="K1650" s="2"/>
      <c r="L1650" s="2"/>
      <c r="M1650" s="2"/>
      <c r="N1650" s="2"/>
      <c r="O1650" s="2"/>
      <c r="P1650" s="2" t="s">
        <v>478</v>
      </c>
      <c r="Q1650" s="2"/>
      <c r="R1650" s="2"/>
      <c r="S1650" s="2" t="s">
        <v>478</v>
      </c>
      <c r="T1650" s="2" t="s">
        <v>483</v>
      </c>
      <c r="U1650" s="2"/>
      <c r="V1650"/>
      <c r="W1650"/>
      <c r="X1650" s="2"/>
      <c r="Y1650" s="2"/>
      <c r="Z1650" s="2"/>
      <c r="AA1650" s="2"/>
      <c r="AB1650" s="2"/>
      <c r="AC1650" s="2"/>
      <c r="AD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U1650" s="2" t="s">
        <v>478</v>
      </c>
      <c r="BH1650" s="2" t="s">
        <v>478</v>
      </c>
      <c r="CA1650" s="2" t="s">
        <v>478</v>
      </c>
      <c r="CG1650" s="2" t="s">
        <v>478</v>
      </c>
    </row>
    <row r="1651" spans="1:85" ht="12.75">
      <c r="A1651" s="2"/>
      <c r="B1651" s="3" t="s">
        <v>131</v>
      </c>
      <c r="C1651" s="3" t="s">
        <v>1605</v>
      </c>
      <c r="D1651" s="3" t="s">
        <v>1999</v>
      </c>
      <c r="E1651" s="3" t="s">
        <v>1490</v>
      </c>
      <c r="F1651" s="2"/>
      <c r="G1651" s="2"/>
      <c r="H1651" s="2"/>
      <c r="I1651" s="2"/>
      <c r="J1651" s="2" t="s">
        <v>478</v>
      </c>
      <c r="K1651" s="2"/>
      <c r="L1651" s="2"/>
      <c r="M1651" s="2"/>
      <c r="N1651" s="2"/>
      <c r="O1651" s="2"/>
      <c r="P1651" s="2" t="s">
        <v>478</v>
      </c>
      <c r="Q1651" s="2"/>
      <c r="R1651" s="2"/>
      <c r="S1651" s="2" t="s">
        <v>478</v>
      </c>
      <c r="T1651" s="2" t="s">
        <v>483</v>
      </c>
      <c r="U1651" s="2"/>
      <c r="V1651"/>
      <c r="W1651"/>
      <c r="X1651" s="2"/>
      <c r="Y1651" s="2"/>
      <c r="Z1651" s="2"/>
      <c r="AA1651" s="2"/>
      <c r="AB1651" s="2"/>
      <c r="AC1651" s="2"/>
      <c r="AD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U1651" s="2" t="s">
        <v>478</v>
      </c>
      <c r="BH1651" s="2" t="s">
        <v>478</v>
      </c>
      <c r="CA1651" s="2" t="s">
        <v>478</v>
      </c>
      <c r="CG1651" s="2" t="s">
        <v>478</v>
      </c>
    </row>
    <row r="1652" spans="1:86" ht="12.75">
      <c r="A1652" s="2"/>
      <c r="B1652" s="3" t="s">
        <v>1181</v>
      </c>
      <c r="C1652" s="3" t="s">
        <v>1605</v>
      </c>
      <c r="D1652" s="3" t="s">
        <v>1071</v>
      </c>
      <c r="E1652" s="3" t="s">
        <v>1098</v>
      </c>
      <c r="F1652" s="2"/>
      <c r="G1652" s="2"/>
      <c r="H1652" s="2"/>
      <c r="I1652" s="2"/>
      <c r="J1652" s="2" t="s">
        <v>478</v>
      </c>
      <c r="K1652" s="2"/>
      <c r="L1652" s="2"/>
      <c r="M1652" s="2"/>
      <c r="N1652" s="2"/>
      <c r="O1652" s="2"/>
      <c r="P1652" s="2"/>
      <c r="Q1652" s="2"/>
      <c r="R1652" s="2"/>
      <c r="S1652" s="2"/>
      <c r="T1652" s="2" t="s">
        <v>482</v>
      </c>
      <c r="U1652" s="2"/>
      <c r="V1652"/>
      <c r="W1652"/>
      <c r="X1652" s="2" t="s">
        <v>478</v>
      </c>
      <c r="Y1652" s="2"/>
      <c r="Z1652" s="2"/>
      <c r="AA1652" s="2"/>
      <c r="AB1652" s="2"/>
      <c r="AC1652" s="2"/>
      <c r="AD1652" s="2"/>
      <c r="AF1652" s="2"/>
      <c r="AG1652" s="2"/>
      <c r="AH1652" s="2"/>
      <c r="AI1652" s="2"/>
      <c r="AJ1652" s="2"/>
      <c r="AK1652" s="2"/>
      <c r="AL1652" s="2" t="s">
        <v>478</v>
      </c>
      <c r="AM1652" s="2"/>
      <c r="AN1652" s="2"/>
      <c r="AO1652" s="2" t="s">
        <v>478</v>
      </c>
      <c r="AX1652" s="2" t="s">
        <v>478</v>
      </c>
      <c r="BA1652" s="2" t="s">
        <v>478</v>
      </c>
      <c r="BF1652" s="2" t="s">
        <v>478</v>
      </c>
      <c r="CA1652" s="2" t="s">
        <v>478</v>
      </c>
      <c r="CH1652" s="2" t="s">
        <v>478</v>
      </c>
    </row>
    <row r="1653" spans="1:72" ht="12.75">
      <c r="A1653" s="2"/>
      <c r="B1653" s="3" t="s">
        <v>2276</v>
      </c>
      <c r="C1653" s="3" t="s">
        <v>1605</v>
      </c>
      <c r="D1653" s="3" t="s">
        <v>1999</v>
      </c>
      <c r="E1653" s="3" t="s">
        <v>2389</v>
      </c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 t="s">
        <v>478</v>
      </c>
      <c r="Q1653" s="2"/>
      <c r="R1653" s="2"/>
      <c r="S1653" s="2"/>
      <c r="T1653" s="2" t="s">
        <v>480</v>
      </c>
      <c r="U1653" s="2"/>
      <c r="V1653"/>
      <c r="W1653"/>
      <c r="X1653" s="2"/>
      <c r="Y1653" s="2"/>
      <c r="Z1653" s="2"/>
      <c r="AA1653" s="2"/>
      <c r="AB1653" s="2"/>
      <c r="AC1653" s="2"/>
      <c r="AD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Z1653" s="2" t="s">
        <v>478</v>
      </c>
      <c r="BJ1653" s="2" t="s">
        <v>478</v>
      </c>
      <c r="BT1653" s="2" t="s">
        <v>478</v>
      </c>
    </row>
    <row r="1654" spans="1:86" ht="12.75">
      <c r="A1654" s="2"/>
      <c r="B1654" s="6" t="s">
        <v>2239</v>
      </c>
      <c r="C1654" s="6" t="s">
        <v>1605</v>
      </c>
      <c r="D1654" s="6" t="s">
        <v>1999</v>
      </c>
      <c r="E1654" s="6" t="s">
        <v>1026</v>
      </c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 t="s">
        <v>478</v>
      </c>
      <c r="Q1654" s="2"/>
      <c r="R1654" s="2"/>
      <c r="S1654" s="2"/>
      <c r="T1654" s="2" t="s">
        <v>480</v>
      </c>
      <c r="U1654" s="2"/>
      <c r="X1654" s="2" t="s">
        <v>478</v>
      </c>
      <c r="Y1654" s="2"/>
      <c r="Z1654" s="2"/>
      <c r="AA1654" s="2" t="s">
        <v>478</v>
      </c>
      <c r="AB1654" s="2"/>
      <c r="AC1654" s="2"/>
      <c r="AD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T1654" s="2" t="s">
        <v>478</v>
      </c>
      <c r="AY1654" s="2" t="s">
        <v>478</v>
      </c>
      <c r="BA1654" s="2" t="s">
        <v>478</v>
      </c>
      <c r="BL1654" s="2" t="s">
        <v>478</v>
      </c>
      <c r="BO1654" s="2" t="s">
        <v>478</v>
      </c>
      <c r="CH1654" s="2" t="s">
        <v>478</v>
      </c>
    </row>
    <row r="1655" spans="1:76" ht="12.75">
      <c r="A1655" s="2"/>
      <c r="B1655" s="3" t="s">
        <v>570</v>
      </c>
      <c r="C1655" s="3" t="s">
        <v>1605</v>
      </c>
      <c r="D1655" s="3" t="s">
        <v>1998</v>
      </c>
      <c r="E1655" s="3" t="s">
        <v>627</v>
      </c>
      <c r="F1655" s="2"/>
      <c r="G1655" s="2"/>
      <c r="H1655" s="2"/>
      <c r="I1655" s="2"/>
      <c r="J1655" s="2"/>
      <c r="K1655" s="2"/>
      <c r="L1655" s="2"/>
      <c r="M1655" s="2"/>
      <c r="N1655" s="2" t="s">
        <v>478</v>
      </c>
      <c r="O1655" s="2"/>
      <c r="P1655" s="2"/>
      <c r="Q1655" s="2"/>
      <c r="R1655" s="2"/>
      <c r="S1655" s="2"/>
      <c r="T1655" s="2" t="s">
        <v>480</v>
      </c>
      <c r="U1655" s="2"/>
      <c r="V1655"/>
      <c r="W1655"/>
      <c r="X1655" s="2"/>
      <c r="Y1655" s="2"/>
      <c r="Z1655" s="2"/>
      <c r="AA1655" s="2"/>
      <c r="AB1655" s="2"/>
      <c r="AC1655" s="2"/>
      <c r="AD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W1655" s="2" t="s">
        <v>478</v>
      </c>
      <c r="BQ1655" s="2" t="s">
        <v>478</v>
      </c>
      <c r="BT1655" s="2" t="s">
        <v>478</v>
      </c>
      <c r="BX1655" s="2" t="s">
        <v>478</v>
      </c>
    </row>
    <row r="1656" spans="1:76" ht="12.75">
      <c r="A1656" s="2"/>
      <c r="B1656" s="3" t="s">
        <v>570</v>
      </c>
      <c r="C1656" s="3" t="s">
        <v>1605</v>
      </c>
      <c r="D1656" s="3" t="s">
        <v>446</v>
      </c>
      <c r="E1656" s="3" t="s">
        <v>43</v>
      </c>
      <c r="F1656" s="2"/>
      <c r="G1656" s="2"/>
      <c r="H1656" s="2"/>
      <c r="I1656" s="2"/>
      <c r="J1656" s="2"/>
      <c r="K1656" s="2"/>
      <c r="L1656" s="2"/>
      <c r="M1656" s="2"/>
      <c r="N1656" s="2" t="s">
        <v>478</v>
      </c>
      <c r="O1656" s="2"/>
      <c r="P1656" s="2"/>
      <c r="Q1656" s="2"/>
      <c r="R1656" s="2"/>
      <c r="S1656" s="2"/>
      <c r="T1656" s="2" t="s">
        <v>480</v>
      </c>
      <c r="U1656" s="2"/>
      <c r="V1656"/>
      <c r="W1656"/>
      <c r="X1656" s="2"/>
      <c r="Y1656" s="2"/>
      <c r="Z1656" s="2"/>
      <c r="AA1656" s="2"/>
      <c r="AB1656" s="2"/>
      <c r="AC1656" s="2"/>
      <c r="AD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W1656" s="2" t="s">
        <v>478</v>
      </c>
      <c r="BQ1656" s="2" t="s">
        <v>478</v>
      </c>
      <c r="BT1656" s="2" t="s">
        <v>478</v>
      </c>
      <c r="BX1656" s="2" t="s">
        <v>478</v>
      </c>
    </row>
    <row r="1657" spans="1:86" ht="12.75">
      <c r="A1657" s="2"/>
      <c r="B1657" s="3" t="s">
        <v>571</v>
      </c>
      <c r="C1657" s="3" t="s">
        <v>1605</v>
      </c>
      <c r="D1657" s="3" t="s">
        <v>1998</v>
      </c>
      <c r="E1657" s="3" t="s">
        <v>627</v>
      </c>
      <c r="F1657" s="2"/>
      <c r="G1657" s="2"/>
      <c r="H1657" s="2"/>
      <c r="I1657" s="2" t="s">
        <v>478</v>
      </c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 t="s">
        <v>481</v>
      </c>
      <c r="U1657" s="2"/>
      <c r="V1657"/>
      <c r="W1657"/>
      <c r="X1657" s="2"/>
      <c r="Y1657" s="2"/>
      <c r="Z1657" s="2"/>
      <c r="AA1657" s="2"/>
      <c r="AB1657" s="2"/>
      <c r="AC1657" s="2"/>
      <c r="AD1657" s="2"/>
      <c r="AE1657" s="2" t="s">
        <v>2470</v>
      </c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W1657" s="2" t="s">
        <v>478</v>
      </c>
      <c r="BT1657" s="2" t="s">
        <v>478</v>
      </c>
      <c r="BX1657" s="2" t="s">
        <v>478</v>
      </c>
      <c r="CH1657" s="2" t="s">
        <v>478</v>
      </c>
    </row>
    <row r="1658" spans="1:67" ht="12.75">
      <c r="A1658" s="2"/>
      <c r="B1658" s="3" t="s">
        <v>294</v>
      </c>
      <c r="C1658" s="3" t="s">
        <v>1605</v>
      </c>
      <c r="D1658" s="3" t="s">
        <v>1998</v>
      </c>
      <c r="E1658" s="3" t="s">
        <v>420</v>
      </c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 t="s">
        <v>478</v>
      </c>
      <c r="Q1658" s="2"/>
      <c r="R1658" s="2"/>
      <c r="S1658" s="2"/>
      <c r="T1658" s="2" t="s">
        <v>480</v>
      </c>
      <c r="U1658" s="2"/>
      <c r="V1658"/>
      <c r="W1658"/>
      <c r="X1658" s="2"/>
      <c r="Y1658" s="2"/>
      <c r="Z1658" s="2"/>
      <c r="AA1658" s="2"/>
      <c r="AB1658" s="2"/>
      <c r="AC1658" s="2"/>
      <c r="AD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T1658" s="2" t="s">
        <v>478</v>
      </c>
      <c r="BA1658" s="2" t="s">
        <v>478</v>
      </c>
      <c r="BD1658" s="2" t="s">
        <v>478</v>
      </c>
      <c r="BO1658" s="2" t="s">
        <v>478</v>
      </c>
    </row>
    <row r="1659" spans="1:43" ht="12.75">
      <c r="A1659" s="2"/>
      <c r="B1659" s="3" t="s">
        <v>1811</v>
      </c>
      <c r="C1659" s="3" t="s">
        <v>1615</v>
      </c>
      <c r="D1659" s="3" t="s">
        <v>1999</v>
      </c>
      <c r="E1659" s="3" t="s">
        <v>1997</v>
      </c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/>
      <c r="W1659"/>
      <c r="X1659" s="2"/>
      <c r="Y1659" s="2"/>
      <c r="Z1659" s="2"/>
      <c r="AA1659" s="2"/>
      <c r="AB1659" s="2"/>
      <c r="AC1659" s="2"/>
      <c r="AD1659" s="2"/>
      <c r="AE1659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Q1659"/>
    </row>
    <row r="1660" spans="1:43" ht="12.75">
      <c r="A1660" s="2"/>
      <c r="B1660" s="3" t="s">
        <v>1811</v>
      </c>
      <c r="C1660" s="3" t="s">
        <v>1615</v>
      </c>
      <c r="D1660" s="3" t="s">
        <v>1999</v>
      </c>
      <c r="E1660" s="3" t="s">
        <v>1078</v>
      </c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/>
      <c r="W1660"/>
      <c r="X1660" s="2"/>
      <c r="Y1660" s="2"/>
      <c r="Z1660" s="2"/>
      <c r="AA1660" s="2"/>
      <c r="AB1660" s="2"/>
      <c r="AC1660" s="2"/>
      <c r="AD1660" s="2"/>
      <c r="AE1660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Q1660"/>
    </row>
    <row r="1661" spans="1:66" ht="12.75">
      <c r="A1661" s="2"/>
      <c r="B1661" s="6" t="s">
        <v>194</v>
      </c>
      <c r="C1661" s="6" t="s">
        <v>1605</v>
      </c>
      <c r="D1661" s="6" t="s">
        <v>1620</v>
      </c>
      <c r="E1661" s="6" t="s">
        <v>1026</v>
      </c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 t="s">
        <v>478</v>
      </c>
      <c r="Q1661" s="2"/>
      <c r="R1661" s="2"/>
      <c r="S1661" s="2"/>
      <c r="T1661" s="2" t="s">
        <v>480</v>
      </c>
      <c r="U1661" s="2"/>
      <c r="X1661" s="2" t="s">
        <v>478</v>
      </c>
      <c r="Y1661" s="2"/>
      <c r="Z1661" s="2"/>
      <c r="AA1661" s="2" t="s">
        <v>478</v>
      </c>
      <c r="AB1661" s="2"/>
      <c r="AC1661" s="2"/>
      <c r="AD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 t="s">
        <v>478</v>
      </c>
      <c r="AT1661" s="2" t="s">
        <v>478</v>
      </c>
      <c r="AX1661" s="2" t="s">
        <v>478</v>
      </c>
      <c r="BF1661" s="2" t="s">
        <v>478</v>
      </c>
      <c r="BN1661" s="2" t="s">
        <v>478</v>
      </c>
    </row>
    <row r="1662" spans="1:43" ht="12.75">
      <c r="A1662" s="2"/>
      <c r="B1662" s="3" t="s">
        <v>1812</v>
      </c>
      <c r="C1662" s="3" t="s">
        <v>1630</v>
      </c>
      <c r="D1662" s="3" t="s">
        <v>1999</v>
      </c>
      <c r="E1662" s="3" t="s">
        <v>1997</v>
      </c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 t="s">
        <v>478</v>
      </c>
      <c r="X1662" s="2"/>
      <c r="Y1662" s="2"/>
      <c r="Z1662" s="2"/>
      <c r="AA1662" s="2"/>
      <c r="AB1662" s="2"/>
      <c r="AC1662" s="2"/>
      <c r="AD1662" s="2"/>
      <c r="AE166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Q1662"/>
    </row>
    <row r="1663" spans="1:43" ht="12.75">
      <c r="A1663" s="2"/>
      <c r="B1663" s="3" t="s">
        <v>1812</v>
      </c>
      <c r="C1663" s="3" t="s">
        <v>1630</v>
      </c>
      <c r="D1663" s="3" t="s">
        <v>1491</v>
      </c>
      <c r="E1663" s="3" t="s">
        <v>1490</v>
      </c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 t="s">
        <v>478</v>
      </c>
      <c r="T1663" s="2"/>
      <c r="U1663" s="2"/>
      <c r="V1663" s="2" t="s">
        <v>478</v>
      </c>
      <c r="X1663" s="2"/>
      <c r="Y1663" s="2"/>
      <c r="Z1663" s="2"/>
      <c r="AA1663" s="2"/>
      <c r="AB1663" s="2"/>
      <c r="AC1663" s="2"/>
      <c r="AD1663" s="2"/>
      <c r="AE1663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Q1663"/>
    </row>
    <row r="1664" spans="1:43" ht="12.75">
      <c r="A1664" s="2"/>
      <c r="B1664" s="3" t="s">
        <v>1812</v>
      </c>
      <c r="C1664" s="3" t="s">
        <v>1630</v>
      </c>
      <c r="D1664" s="3" t="s">
        <v>1999</v>
      </c>
      <c r="E1664" s="3" t="s">
        <v>1078</v>
      </c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 t="s">
        <v>478</v>
      </c>
      <c r="X1664" s="2"/>
      <c r="Y1664" s="2"/>
      <c r="Z1664" s="2"/>
      <c r="AA1664" s="2"/>
      <c r="AB1664" s="2"/>
      <c r="AC1664" s="2"/>
      <c r="AD1664" s="2"/>
      <c r="AE1664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Q1664"/>
    </row>
    <row r="1665" spans="1:86" ht="12.75">
      <c r="A1665" s="2"/>
      <c r="B1665" s="6" t="s">
        <v>2240</v>
      </c>
      <c r="C1665" s="6" t="s">
        <v>1605</v>
      </c>
      <c r="D1665" s="6" t="s">
        <v>1999</v>
      </c>
      <c r="E1665" s="6" t="s">
        <v>1026</v>
      </c>
      <c r="F1665" s="2"/>
      <c r="G1665" s="2"/>
      <c r="H1665" s="2"/>
      <c r="I1665" s="2"/>
      <c r="J1665" s="2" t="s">
        <v>478</v>
      </c>
      <c r="K1665" s="2"/>
      <c r="L1665" s="2"/>
      <c r="M1665" s="2"/>
      <c r="N1665" s="2"/>
      <c r="O1665" s="2"/>
      <c r="P1665" s="2"/>
      <c r="Q1665" s="2"/>
      <c r="R1665" s="2"/>
      <c r="S1665" s="2"/>
      <c r="T1665" s="2" t="s">
        <v>480</v>
      </c>
      <c r="U1665" s="2"/>
      <c r="X1665" s="2"/>
      <c r="Y1665" s="2"/>
      <c r="Z1665" s="2"/>
      <c r="AA1665" s="2"/>
      <c r="AB1665" s="2"/>
      <c r="AC1665" s="2"/>
      <c r="AD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X1665" s="2" t="s">
        <v>478</v>
      </c>
      <c r="AZ1665" s="2" t="s">
        <v>478</v>
      </c>
      <c r="BT1665" s="2" t="s">
        <v>478</v>
      </c>
      <c r="CH1665" s="2" t="s">
        <v>478</v>
      </c>
    </row>
    <row r="1666" spans="1:43" ht="12.75">
      <c r="A1666" s="2"/>
      <c r="B1666" s="3" t="s">
        <v>1506</v>
      </c>
      <c r="C1666" s="3" t="s">
        <v>1695</v>
      </c>
      <c r="D1666" s="3" t="s">
        <v>1999</v>
      </c>
      <c r="E1666" s="3" t="s">
        <v>1595</v>
      </c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 t="s">
        <v>478</v>
      </c>
      <c r="T1666" s="2"/>
      <c r="U1666" s="2"/>
      <c r="V1666"/>
      <c r="W1666"/>
      <c r="X1666" s="2"/>
      <c r="Y1666" s="2"/>
      <c r="Z1666" s="2" t="s">
        <v>478</v>
      </c>
      <c r="AA1666" s="2"/>
      <c r="AB1666" s="2"/>
      <c r="AC1666" s="2"/>
      <c r="AD1666" s="2"/>
      <c r="AE1666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Q1666"/>
    </row>
    <row r="1667" spans="1:43" ht="12.75">
      <c r="A1667" s="2"/>
      <c r="B1667" s="3" t="s">
        <v>751</v>
      </c>
      <c r="C1667" s="3" t="s">
        <v>768</v>
      </c>
      <c r="D1667" s="3" t="s">
        <v>1998</v>
      </c>
      <c r="E1667" s="3" t="s">
        <v>769</v>
      </c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/>
      <c r="W1667"/>
      <c r="X1667" s="2"/>
      <c r="Y1667" s="2"/>
      <c r="Z1667" s="2"/>
      <c r="AA1667" s="2"/>
      <c r="AB1667" s="2"/>
      <c r="AC1667" s="2"/>
      <c r="AD1667" s="2"/>
      <c r="AE1667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Q1667"/>
    </row>
    <row r="1668" spans="1:43" ht="12.75">
      <c r="A1668" s="2"/>
      <c r="B1668" s="3" t="s">
        <v>751</v>
      </c>
      <c r="C1668" s="3" t="s">
        <v>768</v>
      </c>
      <c r="D1668" s="3" t="s">
        <v>446</v>
      </c>
      <c r="E1668" s="3" t="s">
        <v>769</v>
      </c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/>
      <c r="W1668"/>
      <c r="X1668" s="2"/>
      <c r="Y1668" s="2"/>
      <c r="Z1668" s="2"/>
      <c r="AA1668" s="2"/>
      <c r="AB1668" s="2"/>
      <c r="AC1668" s="2"/>
      <c r="AD1668" s="2"/>
      <c r="AE1668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Q1668"/>
    </row>
    <row r="1669" spans="1:86" ht="12.75">
      <c r="A1669" s="2"/>
      <c r="B1669" s="3" t="s">
        <v>132</v>
      </c>
      <c r="C1669" s="3" t="s">
        <v>1605</v>
      </c>
      <c r="D1669" s="3" t="s">
        <v>1998</v>
      </c>
      <c r="E1669" s="3" t="s">
        <v>1490</v>
      </c>
      <c r="F1669" s="2"/>
      <c r="G1669" s="2"/>
      <c r="H1669" s="2"/>
      <c r="I1669" s="2"/>
      <c r="J1669" s="2" t="s">
        <v>478</v>
      </c>
      <c r="K1669" s="2"/>
      <c r="L1669" s="2"/>
      <c r="M1669" s="2"/>
      <c r="N1669" s="2"/>
      <c r="O1669" s="2"/>
      <c r="P1669" s="2" t="s">
        <v>478</v>
      </c>
      <c r="Q1669" s="2"/>
      <c r="R1669" s="2"/>
      <c r="S1669" s="2" t="s">
        <v>478</v>
      </c>
      <c r="T1669" s="2" t="s">
        <v>483</v>
      </c>
      <c r="U1669" s="2"/>
      <c r="V1669"/>
      <c r="W1669"/>
      <c r="X1669" s="2"/>
      <c r="Y1669" s="2"/>
      <c r="Z1669" s="2"/>
      <c r="AA1669" s="2"/>
      <c r="AB1669" s="2"/>
      <c r="AC1669" s="2"/>
      <c r="AD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W1669" s="2" t="s">
        <v>478</v>
      </c>
      <c r="AY1669" s="2" t="s">
        <v>478</v>
      </c>
      <c r="BH1669" s="2" t="s">
        <v>478</v>
      </c>
      <c r="BT1669" s="2" t="s">
        <v>478</v>
      </c>
      <c r="CH1669" s="2" t="s">
        <v>478</v>
      </c>
    </row>
    <row r="1670" spans="1:86" ht="12.75">
      <c r="A1670" s="2"/>
      <c r="B1670" s="3" t="s">
        <v>133</v>
      </c>
      <c r="C1670" s="3" t="s">
        <v>1605</v>
      </c>
      <c r="D1670" s="3" t="s">
        <v>1998</v>
      </c>
      <c r="E1670" s="3" t="s">
        <v>1490</v>
      </c>
      <c r="F1670" s="2"/>
      <c r="G1670" s="2"/>
      <c r="H1670" s="2"/>
      <c r="I1670" s="2"/>
      <c r="J1670" s="2" t="s">
        <v>478</v>
      </c>
      <c r="K1670" s="2"/>
      <c r="L1670" s="2"/>
      <c r="M1670" s="2"/>
      <c r="N1670" s="2"/>
      <c r="O1670" s="2"/>
      <c r="P1670" s="2" t="s">
        <v>478</v>
      </c>
      <c r="Q1670" s="2"/>
      <c r="R1670" s="2"/>
      <c r="S1670" s="2" t="s">
        <v>478</v>
      </c>
      <c r="T1670" s="2" t="s">
        <v>483</v>
      </c>
      <c r="U1670" s="2"/>
      <c r="V1670"/>
      <c r="W1670"/>
      <c r="X1670" s="2"/>
      <c r="Y1670" s="2"/>
      <c r="Z1670" s="2"/>
      <c r="AA1670" s="2"/>
      <c r="AB1670" s="2"/>
      <c r="AC1670" s="2"/>
      <c r="AD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W1670" s="2" t="s">
        <v>478</v>
      </c>
      <c r="AY1670" s="2" t="s">
        <v>478</v>
      </c>
      <c r="BH1670" s="2" t="s">
        <v>478</v>
      </c>
      <c r="BT1670" s="2" t="s">
        <v>478</v>
      </c>
      <c r="CH1670" s="2" t="s">
        <v>478</v>
      </c>
    </row>
    <row r="1671" spans="1:87" ht="12.75">
      <c r="A1671" s="2"/>
      <c r="B1671" s="3" t="s">
        <v>1813</v>
      </c>
      <c r="C1671" s="3" t="s">
        <v>1605</v>
      </c>
      <c r="D1671" s="3" t="s">
        <v>1620</v>
      </c>
      <c r="E1671" s="3" t="s">
        <v>1997</v>
      </c>
      <c r="F1671" s="2"/>
      <c r="G1671" s="2"/>
      <c r="H1671" s="2"/>
      <c r="I1671" s="2"/>
      <c r="J1671" s="2" t="s">
        <v>478</v>
      </c>
      <c r="K1671" s="2"/>
      <c r="L1671" s="2"/>
      <c r="M1671" s="2"/>
      <c r="N1671" s="2"/>
      <c r="O1671" s="2"/>
      <c r="P1671" s="2"/>
      <c r="Q1671" s="2"/>
      <c r="R1671" s="2"/>
      <c r="S1671" s="2"/>
      <c r="T1671" s="2" t="s">
        <v>480</v>
      </c>
      <c r="U1671" s="2"/>
      <c r="V1671"/>
      <c r="W1671"/>
      <c r="X1671" s="2"/>
      <c r="Y1671" s="2"/>
      <c r="Z1671" s="2"/>
      <c r="AA1671" s="2"/>
      <c r="AB1671" s="2"/>
      <c r="AC1671" s="2"/>
      <c r="AD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 t="s">
        <v>478</v>
      </c>
      <c r="AW1671" s="2" t="s">
        <v>478</v>
      </c>
      <c r="BW1671" s="2" t="s">
        <v>478</v>
      </c>
      <c r="BX1671" s="2" t="s">
        <v>478</v>
      </c>
      <c r="CI1671" s="2" t="s">
        <v>478</v>
      </c>
    </row>
    <row r="1672" spans="1:87" ht="12.75">
      <c r="A1672" s="2"/>
      <c r="B1672" s="3" t="s">
        <v>1813</v>
      </c>
      <c r="C1672" s="3" t="s">
        <v>1605</v>
      </c>
      <c r="D1672" s="3" t="s">
        <v>1620</v>
      </c>
      <c r="E1672" s="3" t="s">
        <v>1078</v>
      </c>
      <c r="F1672" s="2"/>
      <c r="G1672" s="2"/>
      <c r="H1672" s="2"/>
      <c r="I1672" s="2"/>
      <c r="J1672" s="2" t="s">
        <v>478</v>
      </c>
      <c r="K1672" s="2"/>
      <c r="L1672" s="2"/>
      <c r="M1672" s="2"/>
      <c r="N1672" s="2"/>
      <c r="O1672" s="2"/>
      <c r="P1672" s="2"/>
      <c r="Q1672" s="2"/>
      <c r="R1672" s="2"/>
      <c r="S1672" s="2"/>
      <c r="T1672" s="2" t="s">
        <v>480</v>
      </c>
      <c r="U1672" s="2"/>
      <c r="V1672"/>
      <c r="W1672"/>
      <c r="X1672" s="2"/>
      <c r="Y1672" s="2"/>
      <c r="Z1672" s="2"/>
      <c r="AA1672" s="2"/>
      <c r="AB1672" s="2"/>
      <c r="AC1672" s="2"/>
      <c r="AD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 t="s">
        <v>478</v>
      </c>
      <c r="AW1672" s="2" t="s">
        <v>478</v>
      </c>
      <c r="BW1672" s="2" t="s">
        <v>478</v>
      </c>
      <c r="BX1672" s="2" t="s">
        <v>478</v>
      </c>
      <c r="CI1672" s="2" t="s">
        <v>478</v>
      </c>
    </row>
    <row r="1673" spans="1:43" ht="12.75">
      <c r="A1673" s="2"/>
      <c r="B1673" s="3" t="s">
        <v>1261</v>
      </c>
      <c r="C1673" s="3" t="s">
        <v>1695</v>
      </c>
      <c r="D1673" s="3" t="s">
        <v>1620</v>
      </c>
      <c r="E1673" s="3" t="s">
        <v>1997</v>
      </c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/>
      <c r="W1673"/>
      <c r="X1673" s="2"/>
      <c r="Y1673" s="2"/>
      <c r="Z1673" s="2"/>
      <c r="AA1673" s="2"/>
      <c r="AB1673" s="2"/>
      <c r="AC1673" s="2"/>
      <c r="AD1673" s="2"/>
      <c r="AE1673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Q1673"/>
    </row>
    <row r="1674" spans="1:43" ht="12.75">
      <c r="A1674" s="2"/>
      <c r="B1674" s="3" t="s">
        <v>1261</v>
      </c>
      <c r="C1674" s="3" t="s">
        <v>1695</v>
      </c>
      <c r="D1674" s="3" t="s">
        <v>1491</v>
      </c>
      <c r="E1674" s="3" t="s">
        <v>1490</v>
      </c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 t="s">
        <v>478</v>
      </c>
      <c r="T1674" s="2"/>
      <c r="U1674" s="2"/>
      <c r="V1674"/>
      <c r="W1674"/>
      <c r="X1674" s="2"/>
      <c r="Y1674" s="2"/>
      <c r="Z1674" s="2"/>
      <c r="AA1674" s="2"/>
      <c r="AB1674" s="2"/>
      <c r="AC1674" s="2"/>
      <c r="AD1674" s="2"/>
      <c r="AE1674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Q1674"/>
    </row>
    <row r="1675" spans="1:43" ht="12.75">
      <c r="A1675" s="2"/>
      <c r="B1675" s="3" t="s">
        <v>1261</v>
      </c>
      <c r="C1675" s="3" t="s">
        <v>1695</v>
      </c>
      <c r="D1675" s="3" t="s">
        <v>1620</v>
      </c>
      <c r="E1675" s="3" t="s">
        <v>1078</v>
      </c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/>
      <c r="W1675"/>
      <c r="X1675" s="2"/>
      <c r="Y1675" s="2"/>
      <c r="Z1675" s="2"/>
      <c r="AA1675" s="2"/>
      <c r="AB1675" s="2"/>
      <c r="AC1675" s="2"/>
      <c r="AD1675" s="2"/>
      <c r="AE1675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Q1675"/>
    </row>
    <row r="1676" spans="1:43" ht="12.75">
      <c r="A1676" s="2"/>
      <c r="B1676" s="3" t="s">
        <v>295</v>
      </c>
      <c r="C1676" s="3" t="s">
        <v>1695</v>
      </c>
      <c r="D1676" s="3" t="s">
        <v>1491</v>
      </c>
      <c r="E1676" s="3" t="s">
        <v>1490</v>
      </c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 t="s">
        <v>478</v>
      </c>
      <c r="T1676" s="2"/>
      <c r="U1676" s="2"/>
      <c r="V1676"/>
      <c r="W1676"/>
      <c r="X1676" s="2"/>
      <c r="Y1676" s="2"/>
      <c r="Z1676" s="2"/>
      <c r="AA1676" s="2"/>
      <c r="AB1676" s="2"/>
      <c r="AC1676" s="2"/>
      <c r="AD1676" s="2"/>
      <c r="AE1676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Q1676"/>
    </row>
    <row r="1677" spans="1:43" ht="12.75">
      <c r="A1677" s="2"/>
      <c r="B1677" s="3" t="s">
        <v>295</v>
      </c>
      <c r="C1677" s="3" t="s">
        <v>1695</v>
      </c>
      <c r="D1677" s="3" t="s">
        <v>1999</v>
      </c>
      <c r="E1677" s="3" t="s">
        <v>420</v>
      </c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/>
      <c r="W1677"/>
      <c r="X1677" s="2"/>
      <c r="Y1677" s="2"/>
      <c r="Z1677" s="2"/>
      <c r="AA1677" s="2"/>
      <c r="AB1677" s="2"/>
      <c r="AC1677" s="2"/>
      <c r="AD1677" s="2"/>
      <c r="AE1677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Q1677"/>
    </row>
    <row r="1678" spans="1:43" ht="12.75">
      <c r="A1678" s="2"/>
      <c r="B1678" s="3" t="s">
        <v>1814</v>
      </c>
      <c r="C1678" s="3" t="s">
        <v>1603</v>
      </c>
      <c r="D1678" s="3" t="s">
        <v>1998</v>
      </c>
      <c r="E1678" s="3" t="s">
        <v>1997</v>
      </c>
      <c r="F1678" s="2"/>
      <c r="G1678" s="2"/>
      <c r="H1678" s="2"/>
      <c r="I1678" s="2"/>
      <c r="J1678" s="2"/>
      <c r="K1678" s="2"/>
      <c r="L1678" s="2"/>
      <c r="M1678" s="2"/>
      <c r="N1678" s="2" t="s">
        <v>478</v>
      </c>
      <c r="O1678" s="2"/>
      <c r="P1678" s="2"/>
      <c r="Q1678" s="2"/>
      <c r="R1678" s="2"/>
      <c r="S1678" s="2"/>
      <c r="T1678" s="2" t="s">
        <v>480</v>
      </c>
      <c r="U1678" s="2">
        <v>35</v>
      </c>
      <c r="V1678" s="2" t="s">
        <v>478</v>
      </c>
      <c r="W1678"/>
      <c r="X1678" s="2"/>
      <c r="Y1678" s="2"/>
      <c r="Z1678" s="2"/>
      <c r="AA1678" s="2"/>
      <c r="AB1678" s="2"/>
      <c r="AC1678" s="2"/>
      <c r="AD1678" s="2"/>
      <c r="AE1678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Q1678"/>
    </row>
    <row r="1679" spans="1:43" ht="12.75">
      <c r="A1679" s="2"/>
      <c r="B1679" s="3" t="s">
        <v>1814</v>
      </c>
      <c r="C1679" s="3" t="s">
        <v>1603</v>
      </c>
      <c r="D1679" s="3" t="s">
        <v>1998</v>
      </c>
      <c r="E1679" s="3" t="s">
        <v>1078</v>
      </c>
      <c r="F1679" s="2"/>
      <c r="G1679" s="2"/>
      <c r="H1679" s="2"/>
      <c r="I1679" s="2"/>
      <c r="J1679" s="2"/>
      <c r="K1679" s="2"/>
      <c r="L1679" s="2"/>
      <c r="M1679" s="2"/>
      <c r="N1679" s="2" t="s">
        <v>478</v>
      </c>
      <c r="O1679" s="2"/>
      <c r="P1679" s="2"/>
      <c r="Q1679" s="2"/>
      <c r="R1679" s="2"/>
      <c r="S1679" s="2"/>
      <c r="T1679" s="2" t="s">
        <v>480</v>
      </c>
      <c r="U1679" s="2">
        <v>35</v>
      </c>
      <c r="V1679" s="2" t="s">
        <v>478</v>
      </c>
      <c r="W1679"/>
      <c r="X1679" s="2"/>
      <c r="Y1679" s="2"/>
      <c r="Z1679" s="2"/>
      <c r="AA1679" s="2"/>
      <c r="AB1679" s="2"/>
      <c r="AC1679" s="2"/>
      <c r="AD1679" s="2"/>
      <c r="AE1679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Q1679"/>
    </row>
    <row r="1680" spans="1:43" ht="12.75">
      <c r="A1680" s="2"/>
      <c r="B1680" s="3" t="s">
        <v>1815</v>
      </c>
      <c r="C1680" s="3" t="s">
        <v>1695</v>
      </c>
      <c r="D1680" s="3" t="s">
        <v>1620</v>
      </c>
      <c r="E1680" s="3" t="s">
        <v>1997</v>
      </c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/>
      <c r="W1680"/>
      <c r="X1680" s="2"/>
      <c r="Y1680" s="2"/>
      <c r="Z1680" s="2"/>
      <c r="AA1680" s="2"/>
      <c r="AB1680" s="2"/>
      <c r="AC1680" s="2"/>
      <c r="AD1680" s="2"/>
      <c r="AE1680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Q1680"/>
    </row>
    <row r="1681" spans="1:43" ht="12.75">
      <c r="A1681" s="2"/>
      <c r="B1681" s="3" t="s">
        <v>1815</v>
      </c>
      <c r="C1681" s="3" t="s">
        <v>1695</v>
      </c>
      <c r="D1681" s="3" t="s">
        <v>1620</v>
      </c>
      <c r="E1681" s="3" t="s">
        <v>1078</v>
      </c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/>
      <c r="W1681"/>
      <c r="X1681" s="2"/>
      <c r="Y1681" s="2"/>
      <c r="Z1681" s="2"/>
      <c r="AA1681" s="2"/>
      <c r="AB1681" s="2"/>
      <c r="AC1681" s="2"/>
      <c r="AD1681" s="2"/>
      <c r="AE1681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Q1681"/>
    </row>
    <row r="1682" spans="1:43" ht="12.75">
      <c r="A1682" s="2"/>
      <c r="B1682" s="3" t="s">
        <v>1509</v>
      </c>
      <c r="C1682" s="3" t="s">
        <v>1615</v>
      </c>
      <c r="D1682" s="3" t="s">
        <v>1999</v>
      </c>
      <c r="E1682" s="3" t="s">
        <v>1595</v>
      </c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 t="s">
        <v>478</v>
      </c>
      <c r="T1682" s="2"/>
      <c r="U1682" s="2"/>
      <c r="V1682"/>
      <c r="W1682"/>
      <c r="X1682" s="2"/>
      <c r="Y1682" s="2"/>
      <c r="Z1682" s="2"/>
      <c r="AA1682" s="2"/>
      <c r="AB1682" s="2"/>
      <c r="AC1682" s="2"/>
      <c r="AD1682" s="2"/>
      <c r="AE168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Q1682"/>
    </row>
    <row r="1683" spans="1:43" ht="12.75">
      <c r="A1683" s="2"/>
      <c r="B1683" s="3" t="s">
        <v>657</v>
      </c>
      <c r="C1683" s="3" t="s">
        <v>1695</v>
      </c>
      <c r="D1683" s="3" t="s">
        <v>1999</v>
      </c>
      <c r="E1683" s="3" t="s">
        <v>769</v>
      </c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/>
      <c r="W1683"/>
      <c r="X1683" s="2"/>
      <c r="Y1683" s="2"/>
      <c r="Z1683" s="2"/>
      <c r="AA1683" s="2"/>
      <c r="AB1683" s="2"/>
      <c r="AC1683" s="2"/>
      <c r="AD1683" s="2"/>
      <c r="AE1683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Q1683"/>
    </row>
    <row r="1684" spans="1:43" ht="12.75">
      <c r="A1684" s="2"/>
      <c r="B1684" s="3" t="s">
        <v>425</v>
      </c>
      <c r="C1684" s="3" t="s">
        <v>1615</v>
      </c>
      <c r="D1684" s="3" t="s">
        <v>1619</v>
      </c>
      <c r="E1684" s="3" t="s">
        <v>484</v>
      </c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/>
      <c r="W1684"/>
      <c r="X1684" s="2"/>
      <c r="Y1684" s="2"/>
      <c r="Z1684" s="2"/>
      <c r="AA1684" s="2"/>
      <c r="AB1684" s="2"/>
      <c r="AC1684" s="2"/>
      <c r="AD1684" s="2"/>
      <c r="AE1684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Q1684"/>
    </row>
    <row r="1685" spans="1:86" ht="12.75">
      <c r="A1685" s="2"/>
      <c r="B1685" s="3" t="s">
        <v>1816</v>
      </c>
      <c r="C1685" s="3" t="s">
        <v>1605</v>
      </c>
      <c r="D1685" s="3" t="s">
        <v>1998</v>
      </c>
      <c r="E1685" s="3" t="s">
        <v>1997</v>
      </c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 t="s">
        <v>478</v>
      </c>
      <c r="R1685" s="2"/>
      <c r="S1685" s="2"/>
      <c r="T1685" s="2" t="s">
        <v>480</v>
      </c>
      <c r="U1685" s="2"/>
      <c r="V1685"/>
      <c r="W1685"/>
      <c r="X1685" s="2"/>
      <c r="Y1685" s="2"/>
      <c r="Z1685" s="2"/>
      <c r="AA1685" s="2"/>
      <c r="AB1685" s="2"/>
      <c r="AC1685" s="2"/>
      <c r="AD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R1685" s="2" t="s">
        <v>478</v>
      </c>
      <c r="AW1685" s="2" t="s">
        <v>478</v>
      </c>
      <c r="BL1685" s="2" t="s">
        <v>478</v>
      </c>
      <c r="CH1685" s="2" t="s">
        <v>478</v>
      </c>
    </row>
    <row r="1686" spans="1:86" ht="12.75">
      <c r="A1686" s="2"/>
      <c r="B1686" s="3" t="s">
        <v>1816</v>
      </c>
      <c r="C1686" s="3" t="s">
        <v>1605</v>
      </c>
      <c r="D1686" s="3" t="s">
        <v>1998</v>
      </c>
      <c r="E1686" s="3" t="s">
        <v>1078</v>
      </c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 t="s">
        <v>478</v>
      </c>
      <c r="R1686" s="2"/>
      <c r="S1686" s="2"/>
      <c r="T1686" s="2" t="s">
        <v>480</v>
      </c>
      <c r="U1686" s="2"/>
      <c r="V1686"/>
      <c r="W1686"/>
      <c r="X1686" s="2"/>
      <c r="Y1686" s="2"/>
      <c r="Z1686" s="2"/>
      <c r="AA1686" s="2"/>
      <c r="AB1686" s="2"/>
      <c r="AC1686" s="2"/>
      <c r="AD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R1686" s="2" t="s">
        <v>478</v>
      </c>
      <c r="AW1686" s="2" t="s">
        <v>478</v>
      </c>
      <c r="BL1686" s="2" t="s">
        <v>478</v>
      </c>
      <c r="CH1686" s="2" t="s">
        <v>478</v>
      </c>
    </row>
    <row r="1687" spans="1:79" ht="12.75">
      <c r="A1687" s="2"/>
      <c r="B1687" s="3" t="s">
        <v>1817</v>
      </c>
      <c r="C1687" s="3" t="s">
        <v>1605</v>
      </c>
      <c r="D1687" s="3" t="s">
        <v>1620</v>
      </c>
      <c r="E1687" s="3" t="s">
        <v>1997</v>
      </c>
      <c r="F1687" s="2"/>
      <c r="G1687" s="2"/>
      <c r="H1687" s="2"/>
      <c r="I1687" s="2"/>
      <c r="J1687" s="2" t="s">
        <v>478</v>
      </c>
      <c r="K1687" s="2"/>
      <c r="L1687" s="2"/>
      <c r="M1687" s="2"/>
      <c r="N1687" s="2"/>
      <c r="O1687" s="2"/>
      <c r="P1687" s="2"/>
      <c r="Q1687" s="2"/>
      <c r="R1687" s="2"/>
      <c r="S1687" s="2"/>
      <c r="T1687" s="2" t="s">
        <v>480</v>
      </c>
      <c r="U1687" s="2"/>
      <c r="V1687"/>
      <c r="W1687"/>
      <c r="X1687" s="2"/>
      <c r="Y1687" s="2"/>
      <c r="Z1687" s="2"/>
      <c r="AA1687" s="2"/>
      <c r="AB1687" s="2"/>
      <c r="AC1687" s="2"/>
      <c r="AD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 t="s">
        <v>478</v>
      </c>
      <c r="AQ1687" s="2" t="s">
        <v>478</v>
      </c>
      <c r="AX1687" s="2" t="s">
        <v>478</v>
      </c>
      <c r="CA1687" s="2" t="s">
        <v>478</v>
      </c>
    </row>
    <row r="1688" spans="1:79" ht="12.75">
      <c r="A1688" s="2"/>
      <c r="B1688" s="3" t="s">
        <v>1817</v>
      </c>
      <c r="C1688" s="3" t="s">
        <v>1605</v>
      </c>
      <c r="D1688" s="3" t="s">
        <v>1620</v>
      </c>
      <c r="E1688" s="3" t="s">
        <v>1078</v>
      </c>
      <c r="F1688" s="2"/>
      <c r="G1688" s="2"/>
      <c r="H1688" s="2"/>
      <c r="I1688" s="2"/>
      <c r="J1688" s="2" t="s">
        <v>478</v>
      </c>
      <c r="K1688" s="2"/>
      <c r="L1688" s="2"/>
      <c r="M1688" s="2"/>
      <c r="N1688" s="2"/>
      <c r="O1688" s="2"/>
      <c r="P1688" s="2"/>
      <c r="Q1688" s="2"/>
      <c r="R1688" s="2"/>
      <c r="S1688" s="2"/>
      <c r="T1688" s="2" t="s">
        <v>480</v>
      </c>
      <c r="U1688" s="2"/>
      <c r="V1688"/>
      <c r="W1688"/>
      <c r="X1688" s="2"/>
      <c r="Y1688" s="2"/>
      <c r="Z1688" s="2"/>
      <c r="AA1688" s="2"/>
      <c r="AB1688" s="2"/>
      <c r="AC1688" s="2"/>
      <c r="AD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 t="s">
        <v>478</v>
      </c>
      <c r="AQ1688" s="2" t="s">
        <v>478</v>
      </c>
      <c r="AX1688" s="2" t="s">
        <v>478</v>
      </c>
      <c r="CA1688" s="2" t="s">
        <v>478</v>
      </c>
    </row>
    <row r="1689" spans="1:43" ht="12.75">
      <c r="A1689" s="2"/>
      <c r="B1689" s="3" t="s">
        <v>1818</v>
      </c>
      <c r="C1689" s="3" t="s">
        <v>1630</v>
      </c>
      <c r="D1689" s="3" t="s">
        <v>1620</v>
      </c>
      <c r="E1689" s="3" t="s">
        <v>1997</v>
      </c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W1689" s="2" t="s">
        <v>478</v>
      </c>
      <c r="X1689" s="2"/>
      <c r="Y1689" s="2"/>
      <c r="Z1689" s="2"/>
      <c r="AA1689" s="2"/>
      <c r="AB1689" s="2"/>
      <c r="AC1689" s="2"/>
      <c r="AD1689" s="2"/>
      <c r="AE1689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Q1689"/>
    </row>
    <row r="1690" spans="1:43" ht="12.75">
      <c r="A1690" s="2"/>
      <c r="B1690" s="3" t="s">
        <v>1818</v>
      </c>
      <c r="C1690" s="3" t="s">
        <v>1630</v>
      </c>
      <c r="D1690" s="3" t="s">
        <v>1620</v>
      </c>
      <c r="E1690" s="3" t="s">
        <v>1078</v>
      </c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W1690" s="2" t="s">
        <v>478</v>
      </c>
      <c r="X1690" s="2"/>
      <c r="Y1690" s="2"/>
      <c r="Z1690" s="2"/>
      <c r="AA1690" s="2"/>
      <c r="AB1690" s="2"/>
      <c r="AC1690" s="2"/>
      <c r="AD1690" s="2"/>
      <c r="AE1690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Q1690"/>
    </row>
    <row r="1691" spans="1:43" ht="12.75">
      <c r="A1691" s="2"/>
      <c r="B1691" s="3" t="s">
        <v>1819</v>
      </c>
      <c r="C1691" s="3" t="s">
        <v>1623</v>
      </c>
      <c r="D1691" s="3" t="s">
        <v>1620</v>
      </c>
      <c r="E1691" s="3" t="s">
        <v>1997</v>
      </c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 t="s">
        <v>478</v>
      </c>
      <c r="Q1691" s="2"/>
      <c r="R1691" s="2"/>
      <c r="S1691" s="2"/>
      <c r="T1691" s="2" t="s">
        <v>480</v>
      </c>
      <c r="U1691" s="2"/>
      <c r="V1691"/>
      <c r="W1691"/>
      <c r="X1691" s="2"/>
      <c r="Y1691" s="2"/>
      <c r="Z1691" s="2"/>
      <c r="AA1691" s="2"/>
      <c r="AB1691" s="2"/>
      <c r="AC1691" s="2"/>
      <c r="AD1691" s="2"/>
      <c r="AE1691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 t="s">
        <v>478</v>
      </c>
      <c r="AQ1691"/>
    </row>
    <row r="1692" spans="1:43" ht="12.75">
      <c r="A1692" s="2"/>
      <c r="B1692" s="3" t="s">
        <v>1819</v>
      </c>
      <c r="C1692" s="3" t="s">
        <v>1623</v>
      </c>
      <c r="D1692" s="3" t="s">
        <v>1620</v>
      </c>
      <c r="E1692" s="3" t="s">
        <v>1078</v>
      </c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 t="s">
        <v>478</v>
      </c>
      <c r="Q1692" s="2"/>
      <c r="R1692" s="2"/>
      <c r="S1692" s="2"/>
      <c r="T1692" s="2" t="s">
        <v>480</v>
      </c>
      <c r="U1692" s="2"/>
      <c r="V1692"/>
      <c r="W1692"/>
      <c r="X1692" s="2"/>
      <c r="Y1692" s="2"/>
      <c r="Z1692" s="2"/>
      <c r="AA1692" s="2"/>
      <c r="AB1692" s="2"/>
      <c r="AC1692" s="2"/>
      <c r="AD1692" s="2"/>
      <c r="AE169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 t="s">
        <v>478</v>
      </c>
      <c r="AQ1692"/>
    </row>
    <row r="1693" spans="1:43" ht="12.75">
      <c r="A1693" s="2"/>
      <c r="B1693" s="3" t="s">
        <v>2503</v>
      </c>
      <c r="C1693" s="3" t="s">
        <v>1601</v>
      </c>
      <c r="D1693" s="3" t="s">
        <v>1999</v>
      </c>
      <c r="E1693" s="3" t="s">
        <v>1718</v>
      </c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/>
      <c r="W1693"/>
      <c r="X1693" s="2"/>
      <c r="Y1693" s="2"/>
      <c r="Z1693" s="2"/>
      <c r="AA1693" s="2"/>
      <c r="AB1693" s="2"/>
      <c r="AC1693" s="2"/>
      <c r="AD1693" s="2"/>
      <c r="AE1693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Q1693"/>
    </row>
    <row r="1694" spans="1:83" ht="12.75">
      <c r="A1694" s="2"/>
      <c r="B1694" s="3" t="s">
        <v>572</v>
      </c>
      <c r="C1694" s="3" t="s">
        <v>1605</v>
      </c>
      <c r="D1694" s="3" t="s">
        <v>1999</v>
      </c>
      <c r="E1694" s="3" t="s">
        <v>627</v>
      </c>
      <c r="F1694" s="2"/>
      <c r="G1694" s="2"/>
      <c r="H1694" s="2"/>
      <c r="I1694" s="2" t="s">
        <v>478</v>
      </c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 t="s">
        <v>481</v>
      </c>
      <c r="U1694" s="2"/>
      <c r="V1694"/>
      <c r="W1694"/>
      <c r="X1694" s="2"/>
      <c r="Y1694" s="2"/>
      <c r="Z1694" s="2"/>
      <c r="AA1694" s="2"/>
      <c r="AB1694" s="2"/>
      <c r="AC1694" s="2"/>
      <c r="AD1694" s="2"/>
      <c r="AF1694" s="2" t="s">
        <v>478</v>
      </c>
      <c r="AG1694" s="2"/>
      <c r="AH1694" s="2"/>
      <c r="AI1694" s="2"/>
      <c r="AJ1694" s="2"/>
      <c r="AK1694" s="2"/>
      <c r="AL1694" s="2"/>
      <c r="AM1694" s="2"/>
      <c r="AN1694" s="2"/>
      <c r="AO1694" s="2"/>
      <c r="AY1694" s="2" t="s">
        <v>478</v>
      </c>
      <c r="BQ1694" s="2" t="s">
        <v>478</v>
      </c>
      <c r="CE1694" s="2" t="s">
        <v>478</v>
      </c>
    </row>
    <row r="1695" spans="1:43" ht="12.75">
      <c r="A1695" s="2"/>
      <c r="B1695" s="3" t="s">
        <v>1820</v>
      </c>
      <c r="C1695" s="3" t="s">
        <v>1615</v>
      </c>
      <c r="D1695" s="3" t="s">
        <v>1999</v>
      </c>
      <c r="E1695" s="3" t="s">
        <v>1997</v>
      </c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/>
      <c r="W1695"/>
      <c r="X1695" s="2"/>
      <c r="Y1695" s="2"/>
      <c r="Z1695" s="2"/>
      <c r="AA1695" s="2"/>
      <c r="AB1695" s="2"/>
      <c r="AC1695" s="2"/>
      <c r="AD1695" s="2"/>
      <c r="AE1695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Q1695"/>
    </row>
    <row r="1696" spans="1:43" ht="12.75">
      <c r="A1696" s="2"/>
      <c r="B1696" s="3" t="s">
        <v>1820</v>
      </c>
      <c r="C1696" s="3" t="s">
        <v>1615</v>
      </c>
      <c r="D1696" s="3" t="s">
        <v>1999</v>
      </c>
      <c r="E1696" s="3" t="s">
        <v>1078</v>
      </c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/>
      <c r="W1696"/>
      <c r="X1696" s="2"/>
      <c r="Y1696" s="2"/>
      <c r="Z1696" s="2"/>
      <c r="AA1696" s="2"/>
      <c r="AB1696" s="2"/>
      <c r="AC1696" s="2"/>
      <c r="AD1696" s="2"/>
      <c r="AE1696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Q1696"/>
    </row>
    <row r="1697" spans="1:87" ht="12.75">
      <c r="A1697" s="2"/>
      <c r="B1697" s="3" t="s">
        <v>163</v>
      </c>
      <c r="C1697" s="3" t="s">
        <v>1605</v>
      </c>
      <c r="D1697" s="3" t="s">
        <v>1071</v>
      </c>
      <c r="E1697" s="3" t="s">
        <v>1595</v>
      </c>
      <c r="F1697" s="2"/>
      <c r="G1697" s="2"/>
      <c r="H1697" s="2"/>
      <c r="I1697" s="2"/>
      <c r="J1697" s="2" t="s">
        <v>478</v>
      </c>
      <c r="K1697" s="2"/>
      <c r="L1697" s="2"/>
      <c r="M1697" s="2"/>
      <c r="N1697" s="2"/>
      <c r="O1697" s="2"/>
      <c r="P1697" s="2" t="s">
        <v>478</v>
      </c>
      <c r="Q1697" s="2"/>
      <c r="R1697" s="2"/>
      <c r="S1697" s="2" t="s">
        <v>478</v>
      </c>
      <c r="T1697" s="2" t="s">
        <v>483</v>
      </c>
      <c r="U1697" s="2"/>
      <c r="V1697"/>
      <c r="W1697"/>
      <c r="X1697" s="2"/>
      <c r="Y1697" s="2"/>
      <c r="Z1697" s="2"/>
      <c r="AA1697" s="2"/>
      <c r="AB1697" s="2"/>
      <c r="AC1697" s="2"/>
      <c r="AD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T1697" s="2" t="s">
        <v>478</v>
      </c>
      <c r="BF1697" s="2" t="s">
        <v>478</v>
      </c>
      <c r="BH1697" s="2" t="s">
        <v>478</v>
      </c>
      <c r="CI1697" s="2" t="s">
        <v>478</v>
      </c>
    </row>
    <row r="1698" spans="1:87" ht="12.75">
      <c r="A1698" s="2"/>
      <c r="B1698" s="3" t="s">
        <v>162</v>
      </c>
      <c r="C1698" s="3" t="s">
        <v>1605</v>
      </c>
      <c r="D1698" s="3" t="s">
        <v>1071</v>
      </c>
      <c r="E1698" s="3" t="s">
        <v>1595</v>
      </c>
      <c r="F1698" s="2"/>
      <c r="G1698" s="2"/>
      <c r="H1698" s="2"/>
      <c r="I1698" s="2"/>
      <c r="J1698" s="2" t="s">
        <v>478</v>
      </c>
      <c r="K1698" s="2"/>
      <c r="L1698" s="2"/>
      <c r="M1698" s="2"/>
      <c r="N1698" s="2"/>
      <c r="O1698" s="2"/>
      <c r="P1698" s="2" t="s">
        <v>478</v>
      </c>
      <c r="Q1698" s="2"/>
      <c r="R1698" s="2"/>
      <c r="S1698" s="2" t="s">
        <v>478</v>
      </c>
      <c r="T1698" s="2" t="s">
        <v>483</v>
      </c>
      <c r="U1698" s="2"/>
      <c r="V1698"/>
      <c r="W1698"/>
      <c r="X1698" s="2"/>
      <c r="Y1698" s="2"/>
      <c r="Z1698" s="2"/>
      <c r="AA1698" s="2"/>
      <c r="AB1698" s="2"/>
      <c r="AC1698" s="2"/>
      <c r="AD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T1698" s="2" t="s">
        <v>478</v>
      </c>
      <c r="BF1698" s="2" t="s">
        <v>478</v>
      </c>
      <c r="BH1698" s="2" t="s">
        <v>478</v>
      </c>
      <c r="CI1698" s="2" t="s">
        <v>478</v>
      </c>
    </row>
    <row r="1699" spans="1:86" ht="12.75">
      <c r="A1699" s="2"/>
      <c r="B1699" s="3" t="s">
        <v>573</v>
      </c>
      <c r="C1699" s="3" t="s">
        <v>1605</v>
      </c>
      <c r="D1699" s="3" t="s">
        <v>1998</v>
      </c>
      <c r="E1699" s="3" t="s">
        <v>627</v>
      </c>
      <c r="F1699" s="2"/>
      <c r="G1699" s="2"/>
      <c r="H1699" s="2"/>
      <c r="I1699" s="2"/>
      <c r="J1699" s="2" t="s">
        <v>478</v>
      </c>
      <c r="K1699" s="2"/>
      <c r="L1699" s="2"/>
      <c r="M1699" s="2"/>
      <c r="N1699" s="2"/>
      <c r="O1699" s="2"/>
      <c r="P1699" s="2"/>
      <c r="Q1699" s="2"/>
      <c r="R1699" s="2"/>
      <c r="S1699" s="2"/>
      <c r="T1699" s="2" t="s">
        <v>480</v>
      </c>
      <c r="U1699" s="2"/>
      <c r="V1699"/>
      <c r="W1699"/>
      <c r="X1699" s="2"/>
      <c r="Y1699" s="2"/>
      <c r="Z1699" s="2"/>
      <c r="AA1699" s="2"/>
      <c r="AB1699" s="2"/>
      <c r="AC1699" s="2"/>
      <c r="AD1699" s="2"/>
      <c r="AF1699" s="2"/>
      <c r="AG1699" s="2"/>
      <c r="AH1699" s="2" t="s">
        <v>478</v>
      </c>
      <c r="AI1699" s="2"/>
      <c r="AJ1699" s="2"/>
      <c r="AK1699" s="2"/>
      <c r="AL1699" s="2"/>
      <c r="AM1699" s="2"/>
      <c r="AN1699" s="2"/>
      <c r="AO1699" s="2"/>
      <c r="AU1699" s="2" t="s">
        <v>478</v>
      </c>
      <c r="AY1699" s="2" t="s">
        <v>478</v>
      </c>
      <c r="BH1699" s="2" t="s">
        <v>478</v>
      </c>
      <c r="BQ1699" s="2" t="s">
        <v>478</v>
      </c>
      <c r="CH1699" s="2" t="s">
        <v>478</v>
      </c>
    </row>
    <row r="1700" spans="1:86" ht="12.75">
      <c r="A1700" s="2"/>
      <c r="B1700" s="3" t="s">
        <v>2071</v>
      </c>
      <c r="C1700" s="3" t="s">
        <v>1605</v>
      </c>
      <c r="D1700" s="3" t="s">
        <v>1999</v>
      </c>
      <c r="E1700" s="3" t="s">
        <v>2119</v>
      </c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 t="s">
        <v>478</v>
      </c>
      <c r="Q1700" s="2"/>
      <c r="R1700" s="2"/>
      <c r="S1700" s="2"/>
      <c r="T1700" s="2" t="s">
        <v>480</v>
      </c>
      <c r="U1700" s="2"/>
      <c r="V1700"/>
      <c r="W1700"/>
      <c r="X1700" s="2" t="s">
        <v>478</v>
      </c>
      <c r="Y1700" s="2"/>
      <c r="Z1700" s="2"/>
      <c r="AA1700" s="2"/>
      <c r="AB1700" s="2"/>
      <c r="AC1700" s="2"/>
      <c r="AD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T1700" s="2" t="s">
        <v>478</v>
      </c>
      <c r="CH1700" s="2" t="s">
        <v>478</v>
      </c>
    </row>
    <row r="1701" spans="1:43" ht="12.75">
      <c r="A1701" s="2"/>
      <c r="B1701" s="3" t="s">
        <v>1821</v>
      </c>
      <c r="C1701" s="3" t="s">
        <v>1630</v>
      </c>
      <c r="D1701" s="3" t="s">
        <v>1620</v>
      </c>
      <c r="E1701" s="3" t="s">
        <v>1997</v>
      </c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W1701" s="2" t="s">
        <v>478</v>
      </c>
      <c r="X1701" s="2"/>
      <c r="Y1701" s="2"/>
      <c r="Z1701" s="2"/>
      <c r="AA1701" s="2"/>
      <c r="AB1701" s="2"/>
      <c r="AC1701" s="2"/>
      <c r="AD1701" s="2"/>
      <c r="AE1701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Q1701"/>
    </row>
    <row r="1702" spans="1:43" ht="12.75">
      <c r="A1702" s="2"/>
      <c r="B1702" s="3" t="s">
        <v>1821</v>
      </c>
      <c r="C1702" s="3" t="s">
        <v>1630</v>
      </c>
      <c r="D1702" s="3" t="s">
        <v>1620</v>
      </c>
      <c r="E1702" s="3" t="s">
        <v>1078</v>
      </c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W1702" s="2" t="s">
        <v>478</v>
      </c>
      <c r="X1702" s="2"/>
      <c r="Y1702" s="2"/>
      <c r="Z1702" s="2"/>
      <c r="AA1702" s="2"/>
      <c r="AB1702" s="2"/>
      <c r="AC1702" s="2"/>
      <c r="AD1702" s="2"/>
      <c r="AE170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Q1702"/>
    </row>
    <row r="1703" spans="1:43" ht="12.75">
      <c r="A1703" s="2"/>
      <c r="B1703" s="3" t="s">
        <v>1822</v>
      </c>
      <c r="C1703" s="3" t="s">
        <v>1630</v>
      </c>
      <c r="D1703" s="3" t="s">
        <v>1620</v>
      </c>
      <c r="E1703" s="3" t="s">
        <v>1997</v>
      </c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 t="s">
        <v>478</v>
      </c>
      <c r="X1703" s="2"/>
      <c r="Y1703" s="2"/>
      <c r="Z1703" s="2"/>
      <c r="AA1703" s="2"/>
      <c r="AB1703" s="2"/>
      <c r="AC1703" s="2"/>
      <c r="AD1703" s="2"/>
      <c r="AE1703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Q1703"/>
    </row>
    <row r="1704" spans="1:43" ht="12.75">
      <c r="A1704" s="2"/>
      <c r="B1704" s="3" t="s">
        <v>1822</v>
      </c>
      <c r="C1704" s="3" t="s">
        <v>1630</v>
      </c>
      <c r="D1704" s="3" t="s">
        <v>1620</v>
      </c>
      <c r="E1704" s="3" t="s">
        <v>1078</v>
      </c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 t="s">
        <v>478</v>
      </c>
      <c r="X1704" s="2"/>
      <c r="Y1704" s="2"/>
      <c r="Z1704" s="2"/>
      <c r="AA1704" s="2"/>
      <c r="AB1704" s="2"/>
      <c r="AC1704" s="2"/>
      <c r="AD1704" s="2"/>
      <c r="AE1704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Q1704"/>
    </row>
    <row r="1705" spans="1:69" ht="12.75">
      <c r="A1705" s="2"/>
      <c r="B1705" s="6" t="s">
        <v>1303</v>
      </c>
      <c r="C1705" s="6" t="s">
        <v>1605</v>
      </c>
      <c r="D1705" s="6" t="s">
        <v>1999</v>
      </c>
      <c r="E1705" s="6" t="s">
        <v>759</v>
      </c>
      <c r="F1705" s="7"/>
      <c r="G1705" s="7"/>
      <c r="H1705" s="7" t="s">
        <v>478</v>
      </c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2" t="s">
        <v>480</v>
      </c>
      <c r="U1705" s="2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T1705" s="2" t="s">
        <v>478</v>
      </c>
      <c r="AV1705" s="2" t="s">
        <v>478</v>
      </c>
      <c r="BH1705" s="2" t="s">
        <v>478</v>
      </c>
      <c r="BQ1705" s="2" t="s">
        <v>478</v>
      </c>
    </row>
    <row r="1706" spans="1:85" ht="12.75">
      <c r="A1706" s="2"/>
      <c r="B1706" s="3" t="s">
        <v>2577</v>
      </c>
      <c r="C1706" s="3" t="s">
        <v>1605</v>
      </c>
      <c r="D1706" s="3" t="s">
        <v>2586</v>
      </c>
      <c r="E1706" s="3" t="s">
        <v>2587</v>
      </c>
      <c r="F1706" s="2"/>
      <c r="G1706" s="2"/>
      <c r="H1706" s="2"/>
      <c r="I1706" s="2"/>
      <c r="J1706" s="2" t="s">
        <v>478</v>
      </c>
      <c r="K1706" s="2"/>
      <c r="L1706" s="2"/>
      <c r="M1706" s="2"/>
      <c r="N1706" s="2"/>
      <c r="O1706" s="2"/>
      <c r="P1706" s="2"/>
      <c r="Q1706" s="2"/>
      <c r="R1706" s="2"/>
      <c r="S1706" s="2"/>
      <c r="T1706" s="2" t="s">
        <v>480</v>
      </c>
      <c r="U1706" s="2"/>
      <c r="V1706"/>
      <c r="W1706"/>
      <c r="X1706" s="2"/>
      <c r="Y1706" s="2"/>
      <c r="Z1706" s="2"/>
      <c r="AA1706" s="2"/>
      <c r="AB1706" s="2"/>
      <c r="AC1706" s="2"/>
      <c r="AD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U1706" s="2" t="s">
        <v>478</v>
      </c>
      <c r="AY1706" s="2" t="s">
        <v>478</v>
      </c>
      <c r="BW1706" s="2" t="s">
        <v>478</v>
      </c>
      <c r="BX1706" s="2" t="s">
        <v>478</v>
      </c>
      <c r="CG1706" s="2" t="s">
        <v>478</v>
      </c>
    </row>
    <row r="1707" spans="1:85" ht="12.75">
      <c r="A1707" s="2"/>
      <c r="B1707" s="3" t="s">
        <v>2577</v>
      </c>
      <c r="C1707" s="3" t="s">
        <v>1605</v>
      </c>
      <c r="D1707" s="3" t="s">
        <v>1998</v>
      </c>
      <c r="E1707" s="3" t="s">
        <v>769</v>
      </c>
      <c r="F1707" s="2"/>
      <c r="G1707" s="2"/>
      <c r="H1707" s="2"/>
      <c r="I1707" s="2"/>
      <c r="J1707" s="2" t="s">
        <v>478</v>
      </c>
      <c r="K1707" s="2"/>
      <c r="L1707" s="2"/>
      <c r="M1707" s="2"/>
      <c r="N1707" s="2"/>
      <c r="O1707" s="2"/>
      <c r="P1707" s="2"/>
      <c r="Q1707" s="2"/>
      <c r="R1707" s="2"/>
      <c r="S1707" s="2"/>
      <c r="T1707" s="2" t="s">
        <v>480</v>
      </c>
      <c r="U1707" s="2"/>
      <c r="V1707"/>
      <c r="W1707"/>
      <c r="X1707" s="2"/>
      <c r="Y1707" s="2"/>
      <c r="Z1707" s="2"/>
      <c r="AA1707" s="2"/>
      <c r="AB1707" s="2"/>
      <c r="AC1707" s="2"/>
      <c r="AD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U1707" s="2" t="s">
        <v>478</v>
      </c>
      <c r="BH1707" s="2" t="s">
        <v>478</v>
      </c>
      <c r="BQ1707" s="2" t="s">
        <v>478</v>
      </c>
      <c r="CA1707" s="2" t="s">
        <v>478</v>
      </c>
      <c r="CG1707" s="2" t="s">
        <v>478</v>
      </c>
    </row>
    <row r="1708" spans="1:43" ht="12.75">
      <c r="A1708" s="2"/>
      <c r="B1708" s="3" t="s">
        <v>426</v>
      </c>
      <c r="C1708" s="3" t="s">
        <v>1603</v>
      </c>
      <c r="D1708" s="3" t="s">
        <v>1619</v>
      </c>
      <c r="E1708" s="3" t="s">
        <v>484</v>
      </c>
      <c r="F1708" s="2"/>
      <c r="G1708" s="2"/>
      <c r="H1708" s="2" t="s">
        <v>478</v>
      </c>
      <c r="I1708" s="2" t="s">
        <v>478</v>
      </c>
      <c r="J1708" s="2"/>
      <c r="K1708" s="2"/>
      <c r="L1708" s="2"/>
      <c r="M1708" s="2"/>
      <c r="N1708" s="2" t="s">
        <v>478</v>
      </c>
      <c r="O1708" s="2"/>
      <c r="P1708" s="2"/>
      <c r="Q1708" s="2" t="s">
        <v>478</v>
      </c>
      <c r="R1708" s="2"/>
      <c r="S1708" s="2"/>
      <c r="T1708" s="2" t="s">
        <v>480</v>
      </c>
      <c r="U1708" s="2">
        <v>30</v>
      </c>
      <c r="V1708"/>
      <c r="W1708" s="2" t="s">
        <v>478</v>
      </c>
      <c r="X1708" s="2"/>
      <c r="Y1708" s="2"/>
      <c r="Z1708" s="2"/>
      <c r="AA1708" s="2"/>
      <c r="AB1708" s="2"/>
      <c r="AC1708" s="2"/>
      <c r="AD1708" s="2"/>
      <c r="AE1708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Q1708"/>
    </row>
    <row r="1709" spans="1:43" ht="12.75">
      <c r="A1709" s="2"/>
      <c r="B1709" s="3" t="s">
        <v>296</v>
      </c>
      <c r="C1709" s="3" t="s">
        <v>1623</v>
      </c>
      <c r="D1709" s="3" t="s">
        <v>1999</v>
      </c>
      <c r="E1709" s="3" t="s">
        <v>420</v>
      </c>
      <c r="F1709" s="2"/>
      <c r="G1709" s="2"/>
      <c r="H1709" s="2" t="s">
        <v>478</v>
      </c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 t="s">
        <v>480</v>
      </c>
      <c r="U1709" s="2"/>
      <c r="V1709"/>
      <c r="W1709"/>
      <c r="X1709" s="2"/>
      <c r="Y1709" s="2"/>
      <c r="Z1709" s="2"/>
      <c r="AA1709" s="2"/>
      <c r="AB1709" s="2"/>
      <c r="AC1709" s="2"/>
      <c r="AD1709" s="2"/>
      <c r="AE1709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 t="s">
        <v>478</v>
      </c>
      <c r="AQ1709"/>
    </row>
    <row r="1710" spans="1:43" ht="12.75">
      <c r="A1710" s="2"/>
      <c r="B1710" s="3" t="s">
        <v>2277</v>
      </c>
      <c r="C1710" s="3" t="s">
        <v>2122</v>
      </c>
      <c r="D1710" s="3" t="s">
        <v>1620</v>
      </c>
      <c r="E1710" s="3" t="s">
        <v>2389</v>
      </c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/>
      <c r="W1710"/>
      <c r="X1710" s="2"/>
      <c r="Y1710" s="2"/>
      <c r="Z1710" s="2"/>
      <c r="AA1710" s="2"/>
      <c r="AB1710" s="2"/>
      <c r="AC1710" s="2"/>
      <c r="AD1710" s="2"/>
      <c r="AE1710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Q1710"/>
    </row>
    <row r="1711" spans="1:43" ht="12.75">
      <c r="A1711" s="2"/>
      <c r="B1711" s="3" t="s">
        <v>1145</v>
      </c>
      <c r="C1711" s="3" t="s">
        <v>1603</v>
      </c>
      <c r="D1711" s="3" t="s">
        <v>1999</v>
      </c>
      <c r="E1711" s="3" t="s">
        <v>1098</v>
      </c>
      <c r="F1711" s="2"/>
      <c r="G1711" s="2"/>
      <c r="H1711" s="2" t="s">
        <v>478</v>
      </c>
      <c r="I1711" s="2"/>
      <c r="J1711" s="2" t="s">
        <v>478</v>
      </c>
      <c r="K1711" s="2"/>
      <c r="L1711" s="2"/>
      <c r="M1711" s="2"/>
      <c r="N1711" s="2" t="s">
        <v>478</v>
      </c>
      <c r="O1711" s="2"/>
      <c r="P1711" s="2" t="s">
        <v>478</v>
      </c>
      <c r="Q1711" s="2"/>
      <c r="R1711" s="2"/>
      <c r="S1711" s="2"/>
      <c r="T1711" s="2" t="s">
        <v>482</v>
      </c>
      <c r="U1711" s="2">
        <v>30</v>
      </c>
      <c r="V1711" s="2" t="s">
        <v>478</v>
      </c>
      <c r="W1711"/>
      <c r="X1711" s="2"/>
      <c r="Y1711" s="2"/>
      <c r="Z1711" s="2"/>
      <c r="AA1711" s="2"/>
      <c r="AB1711" s="2"/>
      <c r="AC1711" s="2"/>
      <c r="AD1711" s="2"/>
      <c r="AE1711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Q1711"/>
    </row>
    <row r="1712" spans="1:43" ht="12.75">
      <c r="A1712" s="2"/>
      <c r="B1712" s="6" t="s">
        <v>1288</v>
      </c>
      <c r="C1712" s="6" t="s">
        <v>1603</v>
      </c>
      <c r="D1712" s="6" t="s">
        <v>1620</v>
      </c>
      <c r="E1712" s="6" t="s">
        <v>759</v>
      </c>
      <c r="F1712" s="7" t="s">
        <v>478</v>
      </c>
      <c r="G1712" s="7" t="s">
        <v>478</v>
      </c>
      <c r="H1712" s="7" t="s">
        <v>478</v>
      </c>
      <c r="I1712" s="7" t="s">
        <v>478</v>
      </c>
      <c r="J1712" s="7" t="s">
        <v>478</v>
      </c>
      <c r="K1712" s="7" t="s">
        <v>478</v>
      </c>
      <c r="L1712" s="7" t="s">
        <v>478</v>
      </c>
      <c r="M1712" s="7" t="s">
        <v>478</v>
      </c>
      <c r="N1712" s="7" t="s">
        <v>478</v>
      </c>
      <c r="O1712" s="7" t="s">
        <v>478</v>
      </c>
      <c r="P1712" s="7" t="s">
        <v>478</v>
      </c>
      <c r="Q1712" s="7" t="s">
        <v>478</v>
      </c>
      <c r="R1712" s="7" t="s">
        <v>478</v>
      </c>
      <c r="S1712" s="7" t="s">
        <v>478</v>
      </c>
      <c r="T1712" s="2" t="s">
        <v>483</v>
      </c>
      <c r="U1712" s="2">
        <v>30</v>
      </c>
      <c r="V1712" s="7" t="s">
        <v>478</v>
      </c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/>
    </row>
    <row r="1713" spans="1:43" ht="12.75">
      <c r="A1713" s="2"/>
      <c r="B1713" s="3" t="s">
        <v>4</v>
      </c>
      <c r="C1713" s="3" t="s">
        <v>1603</v>
      </c>
      <c r="D1713" s="3" t="s">
        <v>1619</v>
      </c>
      <c r="E1713" s="3" t="s">
        <v>13</v>
      </c>
      <c r="F1713" s="2" t="s">
        <v>478</v>
      </c>
      <c r="G1713" s="2" t="s">
        <v>478</v>
      </c>
      <c r="H1713" s="2" t="s">
        <v>478</v>
      </c>
      <c r="I1713" s="2" t="s">
        <v>478</v>
      </c>
      <c r="J1713" s="2" t="s">
        <v>478</v>
      </c>
      <c r="K1713" s="2" t="s">
        <v>478</v>
      </c>
      <c r="L1713" s="2" t="s">
        <v>478</v>
      </c>
      <c r="M1713" s="2" t="s">
        <v>478</v>
      </c>
      <c r="N1713" s="2" t="s">
        <v>478</v>
      </c>
      <c r="O1713" s="2" t="s">
        <v>478</v>
      </c>
      <c r="P1713" s="2" t="s">
        <v>478</v>
      </c>
      <c r="Q1713" s="2" t="s">
        <v>478</v>
      </c>
      <c r="R1713" s="2" t="s">
        <v>478</v>
      </c>
      <c r="S1713" s="2"/>
      <c r="T1713" s="2" t="s">
        <v>480</v>
      </c>
      <c r="U1713" s="2">
        <v>25</v>
      </c>
      <c r="V1713" s="2" t="s">
        <v>478</v>
      </c>
      <c r="W1713"/>
      <c r="X1713" s="2"/>
      <c r="Y1713" s="2"/>
      <c r="Z1713" s="2"/>
      <c r="AA1713" s="2"/>
      <c r="AB1713" s="2"/>
      <c r="AC1713" s="2"/>
      <c r="AD1713" s="2"/>
      <c r="AE1713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Q1713"/>
    </row>
    <row r="1714" spans="1:43" ht="12.75">
      <c r="A1714" s="2"/>
      <c r="B1714" s="3" t="s">
        <v>574</v>
      </c>
      <c r="C1714" s="3" t="s">
        <v>1603</v>
      </c>
      <c r="D1714" s="3" t="s">
        <v>1999</v>
      </c>
      <c r="E1714" s="3" t="s">
        <v>627</v>
      </c>
      <c r="F1714" s="2" t="s">
        <v>478</v>
      </c>
      <c r="G1714" s="2" t="s">
        <v>478</v>
      </c>
      <c r="H1714" s="2" t="s">
        <v>478</v>
      </c>
      <c r="I1714" s="2" t="s">
        <v>478</v>
      </c>
      <c r="J1714" s="2" t="s">
        <v>478</v>
      </c>
      <c r="K1714" s="2" t="s">
        <v>478</v>
      </c>
      <c r="L1714" s="2" t="s">
        <v>478</v>
      </c>
      <c r="M1714" s="2" t="s">
        <v>478</v>
      </c>
      <c r="N1714" s="2" t="s">
        <v>478</v>
      </c>
      <c r="O1714" s="2" t="s">
        <v>478</v>
      </c>
      <c r="P1714" s="2" t="s">
        <v>478</v>
      </c>
      <c r="Q1714" s="2" t="s">
        <v>478</v>
      </c>
      <c r="R1714" s="2" t="s">
        <v>478</v>
      </c>
      <c r="S1714" s="2"/>
      <c r="T1714" s="2" t="s">
        <v>480</v>
      </c>
      <c r="U1714" s="2">
        <v>40</v>
      </c>
      <c r="V1714"/>
      <c r="W1714" s="2" t="s">
        <v>478</v>
      </c>
      <c r="X1714" s="2"/>
      <c r="Y1714" s="2"/>
      <c r="Z1714" s="2"/>
      <c r="AA1714" s="2"/>
      <c r="AB1714" s="2"/>
      <c r="AC1714" s="2"/>
      <c r="AD1714" s="2"/>
      <c r="AE1714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Q1714"/>
    </row>
    <row r="1715" spans="1:83" ht="12.75">
      <c r="A1715" s="2"/>
      <c r="B1715" s="3" t="s">
        <v>297</v>
      </c>
      <c r="C1715" s="3" t="s">
        <v>1605</v>
      </c>
      <c r="D1715" s="3" t="s">
        <v>1620</v>
      </c>
      <c r="E1715" s="3" t="s">
        <v>420</v>
      </c>
      <c r="F1715" s="2" t="s">
        <v>478</v>
      </c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 t="s">
        <v>480</v>
      </c>
      <c r="U1715" s="2"/>
      <c r="V1715"/>
      <c r="W1715"/>
      <c r="X1715" s="2"/>
      <c r="Y1715" s="2"/>
      <c r="Z1715" s="2"/>
      <c r="AA1715" s="2"/>
      <c r="AB1715" s="2"/>
      <c r="AC1715" s="2"/>
      <c r="AD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 t="s">
        <v>478</v>
      </c>
      <c r="AX1715" s="2" t="s">
        <v>478</v>
      </c>
      <c r="AZ1715" s="2" t="s">
        <v>478</v>
      </c>
      <c r="BT1715" s="2" t="s">
        <v>478</v>
      </c>
      <c r="CE1715" s="2" t="s">
        <v>478</v>
      </c>
    </row>
    <row r="1716" spans="1:76" ht="12.75">
      <c r="A1716" s="2"/>
      <c r="B1716" s="3" t="s">
        <v>1441</v>
      </c>
      <c r="C1716" s="3" t="s">
        <v>1605</v>
      </c>
      <c r="D1716" s="3" t="s">
        <v>1998</v>
      </c>
      <c r="E1716" s="3" t="s">
        <v>1490</v>
      </c>
      <c r="F1716" s="2"/>
      <c r="G1716" s="2"/>
      <c r="H1716" s="2"/>
      <c r="I1716" s="2"/>
      <c r="J1716" s="2"/>
      <c r="K1716" s="2"/>
      <c r="L1716" s="2"/>
      <c r="M1716" s="2" t="s">
        <v>478</v>
      </c>
      <c r="N1716" s="2"/>
      <c r="O1716" s="2"/>
      <c r="P1716" s="2"/>
      <c r="Q1716" s="2"/>
      <c r="R1716" s="2"/>
      <c r="S1716" s="2" t="s">
        <v>478</v>
      </c>
      <c r="T1716" s="2" t="s">
        <v>483</v>
      </c>
      <c r="U1716" s="2"/>
      <c r="V1716"/>
      <c r="W1716"/>
      <c r="X1716" s="2"/>
      <c r="Y1716" s="2"/>
      <c r="Z1716" s="2"/>
      <c r="AA1716" s="2"/>
      <c r="AB1716" s="2"/>
      <c r="AC1716" s="2"/>
      <c r="AD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W1716" s="2" t="s">
        <v>478</v>
      </c>
      <c r="BF1716" s="2" t="s">
        <v>478</v>
      </c>
      <c r="BH1716" s="2" t="s">
        <v>478</v>
      </c>
      <c r="BJ1716" s="2" t="s">
        <v>478</v>
      </c>
      <c r="BT1716" s="2" t="s">
        <v>478</v>
      </c>
      <c r="BX1716" s="2" t="s">
        <v>478</v>
      </c>
    </row>
    <row r="1717" spans="1:46" ht="12.75">
      <c r="A1717" s="2"/>
      <c r="B1717" s="6" t="s">
        <v>1337</v>
      </c>
      <c r="C1717" s="6" t="s">
        <v>1605</v>
      </c>
      <c r="D1717" s="6" t="s">
        <v>1998</v>
      </c>
      <c r="E1717" s="6" t="s">
        <v>759</v>
      </c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 t="s">
        <v>478</v>
      </c>
      <c r="Q1717" s="7"/>
      <c r="R1717" s="7"/>
      <c r="S1717" s="7"/>
      <c r="T1717" s="2" t="s">
        <v>480</v>
      </c>
      <c r="U1717" s="2"/>
      <c r="V1717" s="7"/>
      <c r="W1717" s="7"/>
      <c r="X1717" s="7"/>
      <c r="Y1717" s="7"/>
      <c r="Z1717" s="7"/>
      <c r="AA1717" s="7"/>
      <c r="AB1717" s="7"/>
      <c r="AC1717" s="7" t="s">
        <v>478</v>
      </c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T1717" s="2" t="s">
        <v>478</v>
      </c>
    </row>
    <row r="1718" spans="1:43" ht="12.75">
      <c r="A1718" s="2"/>
      <c r="B1718" s="3" t="s">
        <v>298</v>
      </c>
      <c r="C1718" s="3" t="s">
        <v>1623</v>
      </c>
      <c r="D1718" s="3" t="s">
        <v>1999</v>
      </c>
      <c r="E1718" s="3" t="s">
        <v>420</v>
      </c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 t="s">
        <v>478</v>
      </c>
      <c r="Q1718" s="2"/>
      <c r="R1718" s="2"/>
      <c r="S1718" s="2"/>
      <c r="T1718" s="2" t="s">
        <v>480</v>
      </c>
      <c r="U1718" s="2"/>
      <c r="V1718"/>
      <c r="W1718"/>
      <c r="X1718" s="2"/>
      <c r="Y1718" s="2"/>
      <c r="Z1718" s="2"/>
      <c r="AA1718" s="2"/>
      <c r="AB1718" s="2"/>
      <c r="AC1718" s="2"/>
      <c r="AD1718" s="2"/>
      <c r="AE1718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 t="s">
        <v>478</v>
      </c>
      <c r="AQ1718"/>
    </row>
    <row r="1719" spans="1:79" ht="12.75">
      <c r="A1719" s="2"/>
      <c r="B1719" s="3" t="s">
        <v>2278</v>
      </c>
      <c r="C1719" s="3" t="s">
        <v>1605</v>
      </c>
      <c r="D1719" s="3" t="s">
        <v>1999</v>
      </c>
      <c r="E1719" s="3" t="s">
        <v>2389</v>
      </c>
      <c r="F1719" s="2"/>
      <c r="G1719" s="2"/>
      <c r="H1719" s="2"/>
      <c r="I1719" s="2"/>
      <c r="J1719" s="2" t="s">
        <v>478</v>
      </c>
      <c r="K1719" s="2"/>
      <c r="L1719" s="2"/>
      <c r="M1719" s="2"/>
      <c r="N1719" s="2"/>
      <c r="O1719" s="2"/>
      <c r="P1719" s="2"/>
      <c r="Q1719" s="2"/>
      <c r="R1719" s="2"/>
      <c r="S1719" s="2"/>
      <c r="T1719" s="2" t="s">
        <v>480</v>
      </c>
      <c r="U1719" s="2"/>
      <c r="V1719"/>
      <c r="W1719"/>
      <c r="X1719" s="2"/>
      <c r="Y1719" s="2"/>
      <c r="Z1719" s="2"/>
      <c r="AA1719" s="2"/>
      <c r="AB1719" s="2"/>
      <c r="AC1719" s="2"/>
      <c r="AD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X1719" s="2" t="s">
        <v>478</v>
      </c>
      <c r="BD1719" s="2" t="s">
        <v>478</v>
      </c>
      <c r="CA1719" s="2" t="s">
        <v>478</v>
      </c>
    </row>
    <row r="1720" spans="1:79" ht="12.75">
      <c r="A1720" s="2"/>
      <c r="B1720" s="3" t="s">
        <v>1823</v>
      </c>
      <c r="C1720" s="3" t="s">
        <v>1605</v>
      </c>
      <c r="D1720" s="3" t="s">
        <v>1999</v>
      </c>
      <c r="E1720" s="3" t="s">
        <v>1997</v>
      </c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 t="s">
        <v>478</v>
      </c>
      <c r="R1720" s="2"/>
      <c r="S1720" s="2"/>
      <c r="T1720" s="2" t="s">
        <v>480</v>
      </c>
      <c r="U1720" s="2"/>
      <c r="V1720"/>
      <c r="W1720"/>
      <c r="X1720" s="2"/>
      <c r="Y1720" s="2"/>
      <c r="Z1720" s="2"/>
      <c r="AA1720" s="2"/>
      <c r="AB1720" s="2"/>
      <c r="AC1720" s="2"/>
      <c r="AD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U1720" s="2" t="s">
        <v>478</v>
      </c>
      <c r="AX1720" s="2" t="s">
        <v>478</v>
      </c>
      <c r="BD1720" s="2" t="s">
        <v>478</v>
      </c>
      <c r="CA1720" s="2" t="s">
        <v>478</v>
      </c>
    </row>
    <row r="1721" spans="1:79" ht="12.75">
      <c r="A1721" s="2"/>
      <c r="B1721" s="3" t="s">
        <v>1823</v>
      </c>
      <c r="C1721" s="3" t="s">
        <v>1605</v>
      </c>
      <c r="D1721" s="3" t="s">
        <v>1999</v>
      </c>
      <c r="E1721" s="3" t="s">
        <v>1078</v>
      </c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 t="s">
        <v>478</v>
      </c>
      <c r="R1721" s="2"/>
      <c r="S1721" s="2"/>
      <c r="T1721" s="2" t="s">
        <v>480</v>
      </c>
      <c r="U1721" s="2"/>
      <c r="V1721"/>
      <c r="W1721"/>
      <c r="X1721" s="2"/>
      <c r="Y1721" s="2"/>
      <c r="Z1721" s="2"/>
      <c r="AA1721" s="2"/>
      <c r="AB1721" s="2"/>
      <c r="AC1721" s="2"/>
      <c r="AD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U1721" s="2" t="s">
        <v>478</v>
      </c>
      <c r="AX1721" s="2" t="s">
        <v>478</v>
      </c>
      <c r="BD1721" s="2" t="s">
        <v>478</v>
      </c>
      <c r="CA1721" s="2" t="s">
        <v>478</v>
      </c>
    </row>
    <row r="1722" spans="1:43" ht="12.75">
      <c r="A1722" s="2"/>
      <c r="B1722" s="3" t="s">
        <v>1119</v>
      </c>
      <c r="C1722" s="3" t="s">
        <v>1695</v>
      </c>
      <c r="D1722" s="3" t="s">
        <v>1620</v>
      </c>
      <c r="E1722" s="3" t="s">
        <v>1098</v>
      </c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/>
      <c r="W1722"/>
      <c r="X1722" s="2" t="s">
        <v>478</v>
      </c>
      <c r="Y1722" s="2"/>
      <c r="Z1722" s="2"/>
      <c r="AA1722" s="2"/>
      <c r="AB1722" s="2"/>
      <c r="AC1722" s="2"/>
      <c r="AD1722" s="2"/>
      <c r="AE1722"/>
      <c r="AF1722" s="2"/>
      <c r="AG1722" s="2"/>
      <c r="AH1722" s="2"/>
      <c r="AI1722" s="2"/>
      <c r="AJ1722" s="2"/>
      <c r="AK1722" s="2"/>
      <c r="AL1722" s="2" t="s">
        <v>478</v>
      </c>
      <c r="AM1722" s="2"/>
      <c r="AN1722" s="2"/>
      <c r="AO1722" s="2"/>
      <c r="AQ1722"/>
    </row>
    <row r="1723" spans="1:43" ht="12.75">
      <c r="A1723" s="2"/>
      <c r="B1723" s="3" t="s">
        <v>1225</v>
      </c>
      <c r="C1723" s="3" t="s">
        <v>1623</v>
      </c>
      <c r="D1723" s="3" t="s">
        <v>1999</v>
      </c>
      <c r="E1723" s="3" t="s">
        <v>1098</v>
      </c>
      <c r="F1723" s="2"/>
      <c r="G1723" s="2"/>
      <c r="H1723" s="2"/>
      <c r="I1723" s="2"/>
      <c r="J1723" s="2"/>
      <c r="K1723" s="2" t="s">
        <v>478</v>
      </c>
      <c r="L1723" s="2"/>
      <c r="M1723" s="2"/>
      <c r="N1723" s="2"/>
      <c r="O1723" s="2"/>
      <c r="P1723" s="2"/>
      <c r="Q1723" s="2"/>
      <c r="R1723" s="2"/>
      <c r="S1723" s="2"/>
      <c r="T1723" s="2" t="s">
        <v>482</v>
      </c>
      <c r="U1723" s="2"/>
      <c r="V1723"/>
      <c r="W1723"/>
      <c r="X1723" s="2"/>
      <c r="Y1723" s="2"/>
      <c r="Z1723" s="2"/>
      <c r="AA1723" s="2"/>
      <c r="AB1723" s="2"/>
      <c r="AC1723" s="2"/>
      <c r="AD1723" s="2"/>
      <c r="AE1723"/>
      <c r="AF1723" s="2"/>
      <c r="AG1723" s="2" t="s">
        <v>478</v>
      </c>
      <c r="AH1723" s="2"/>
      <c r="AI1723" s="2"/>
      <c r="AJ1723" s="2"/>
      <c r="AK1723" s="2"/>
      <c r="AL1723" s="2"/>
      <c r="AM1723" s="2"/>
      <c r="AN1723" s="2"/>
      <c r="AO1723" s="2" t="s">
        <v>478</v>
      </c>
      <c r="AP1723" s="2" t="s">
        <v>478</v>
      </c>
      <c r="AQ1723"/>
    </row>
    <row r="1724" spans="1:43" ht="12.75">
      <c r="A1724" s="2"/>
      <c r="B1724" s="3" t="s">
        <v>2504</v>
      </c>
      <c r="C1724" s="3" t="s">
        <v>1615</v>
      </c>
      <c r="D1724" s="3" t="s">
        <v>1999</v>
      </c>
      <c r="E1724" s="3" t="s">
        <v>1718</v>
      </c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/>
      <c r="W1724"/>
      <c r="X1724" s="2"/>
      <c r="Y1724" s="2"/>
      <c r="Z1724" s="2"/>
      <c r="AA1724" s="2"/>
      <c r="AB1724" s="2"/>
      <c r="AC1724" s="2"/>
      <c r="AD1724" s="2"/>
      <c r="AE1724"/>
      <c r="AF1724" s="2"/>
      <c r="AG1724" s="2"/>
      <c r="AH1724" s="2"/>
      <c r="AI1724" s="2"/>
      <c r="AJ1724" s="2"/>
      <c r="AK1724" s="2"/>
      <c r="AL1724" s="2"/>
      <c r="AM1724" s="2" t="s">
        <v>478</v>
      </c>
      <c r="AN1724" s="2"/>
      <c r="AO1724" s="2"/>
      <c r="AQ1724"/>
    </row>
    <row r="1725" spans="1:43" ht="12.75">
      <c r="A1725" s="2"/>
      <c r="B1725" s="3" t="s">
        <v>1128</v>
      </c>
      <c r="C1725" s="3" t="s">
        <v>77</v>
      </c>
      <c r="D1725" s="3" t="s">
        <v>1071</v>
      </c>
      <c r="E1725" s="3" t="s">
        <v>1098</v>
      </c>
      <c r="F1725" s="2"/>
      <c r="G1725" s="2"/>
      <c r="H1725" s="2" t="s">
        <v>478</v>
      </c>
      <c r="I1725" s="2"/>
      <c r="J1725" s="2" t="s">
        <v>478</v>
      </c>
      <c r="K1725" s="2"/>
      <c r="L1725" s="2"/>
      <c r="M1725" s="2"/>
      <c r="N1725" s="2"/>
      <c r="O1725" s="2"/>
      <c r="P1725" s="2"/>
      <c r="Q1725" s="2"/>
      <c r="R1725" s="2"/>
      <c r="S1725" s="2"/>
      <c r="T1725" s="2" t="s">
        <v>482</v>
      </c>
      <c r="U1725" s="2"/>
      <c r="V1725"/>
      <c r="W1725"/>
      <c r="X1725" s="2"/>
      <c r="Y1725" s="2"/>
      <c r="Z1725" s="2"/>
      <c r="AA1725" s="2"/>
      <c r="AB1725" s="2"/>
      <c r="AC1725" s="2"/>
      <c r="AD1725" s="2"/>
      <c r="AE1725"/>
      <c r="AF1725" s="2"/>
      <c r="AG1725" s="2" t="s">
        <v>478</v>
      </c>
      <c r="AH1725" s="2"/>
      <c r="AI1725" s="2"/>
      <c r="AJ1725" s="2"/>
      <c r="AK1725" s="2"/>
      <c r="AL1725" s="2"/>
      <c r="AM1725" s="2"/>
      <c r="AN1725" s="2"/>
      <c r="AO1725" s="2" t="s">
        <v>478</v>
      </c>
      <c r="AQ1725"/>
    </row>
    <row r="1726" spans="1:43" ht="12.75">
      <c r="A1726" s="2"/>
      <c r="B1726" s="3" t="s">
        <v>299</v>
      </c>
      <c r="C1726" s="3" t="s">
        <v>1630</v>
      </c>
      <c r="D1726" s="3" t="s">
        <v>1620</v>
      </c>
      <c r="E1726" s="3" t="s">
        <v>420</v>
      </c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 t="s">
        <v>478</v>
      </c>
      <c r="W1726" s="2" t="s">
        <v>478</v>
      </c>
      <c r="X1726" s="2"/>
      <c r="Y1726" s="2"/>
      <c r="Z1726" s="2"/>
      <c r="AA1726" s="2"/>
      <c r="AB1726" s="2"/>
      <c r="AC1726" s="2"/>
      <c r="AD1726" s="2"/>
      <c r="AE1726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Q1726"/>
    </row>
    <row r="1727" spans="1:43" ht="12.75">
      <c r="A1727" s="2"/>
      <c r="B1727" s="3" t="s">
        <v>2505</v>
      </c>
      <c r="C1727" s="3" t="s">
        <v>1615</v>
      </c>
      <c r="D1727" s="3" t="s">
        <v>1999</v>
      </c>
      <c r="E1727" s="3" t="s">
        <v>1490</v>
      </c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 t="s">
        <v>478</v>
      </c>
      <c r="T1727" s="2"/>
      <c r="U1727" s="2"/>
      <c r="V1727"/>
      <c r="W1727"/>
      <c r="X1727" s="2"/>
      <c r="Y1727" s="2"/>
      <c r="Z1727" s="2"/>
      <c r="AA1727" s="2"/>
      <c r="AB1727" s="2"/>
      <c r="AC1727" s="2"/>
      <c r="AD1727" s="2" t="s">
        <v>478</v>
      </c>
      <c r="AE1727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Q1727"/>
    </row>
    <row r="1728" spans="1:43" ht="12.75">
      <c r="A1728" s="2"/>
      <c r="B1728" s="3" t="s">
        <v>2505</v>
      </c>
      <c r="C1728" s="3" t="s">
        <v>1615</v>
      </c>
      <c r="D1728" s="3" t="s">
        <v>1999</v>
      </c>
      <c r="E1728" s="3" t="s">
        <v>1718</v>
      </c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/>
      <c r="W1728"/>
      <c r="X1728" s="2"/>
      <c r="Y1728" s="2"/>
      <c r="Z1728" s="2"/>
      <c r="AA1728" s="2"/>
      <c r="AB1728" s="2"/>
      <c r="AC1728" s="2"/>
      <c r="AD1728" s="2" t="s">
        <v>478</v>
      </c>
      <c r="AE1728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Q1728"/>
    </row>
    <row r="1729" spans="1:43" ht="12.75">
      <c r="A1729" s="2"/>
      <c r="B1729" s="3" t="s">
        <v>575</v>
      </c>
      <c r="C1729" s="3" t="s">
        <v>1630</v>
      </c>
      <c r="D1729" s="3" t="s">
        <v>1999</v>
      </c>
      <c r="E1729" s="3" t="s">
        <v>627</v>
      </c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 t="s">
        <v>478</v>
      </c>
      <c r="W1729" s="2" t="s">
        <v>478</v>
      </c>
      <c r="X1729" s="2"/>
      <c r="Y1729" s="2"/>
      <c r="Z1729" s="2"/>
      <c r="AA1729" s="2"/>
      <c r="AB1729" s="2"/>
      <c r="AC1729" s="2"/>
      <c r="AD1729" s="2"/>
      <c r="AE1729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Q1729"/>
    </row>
    <row r="1730" spans="1:76" ht="12.75">
      <c r="A1730" s="2"/>
      <c r="B1730" s="3" t="s">
        <v>1420</v>
      </c>
      <c r="C1730" s="3" t="s">
        <v>1605</v>
      </c>
      <c r="D1730" s="3" t="s">
        <v>1999</v>
      </c>
      <c r="E1730" s="3" t="s">
        <v>1490</v>
      </c>
      <c r="F1730" s="2"/>
      <c r="G1730" s="2"/>
      <c r="H1730" s="2"/>
      <c r="I1730" s="2"/>
      <c r="J1730" s="2" t="s">
        <v>478</v>
      </c>
      <c r="K1730" s="2"/>
      <c r="L1730" s="2"/>
      <c r="M1730" s="2"/>
      <c r="N1730" s="2"/>
      <c r="O1730" s="2"/>
      <c r="P1730" s="2"/>
      <c r="Q1730" s="2"/>
      <c r="R1730" s="2"/>
      <c r="S1730" s="2" t="s">
        <v>478</v>
      </c>
      <c r="T1730" s="2" t="s">
        <v>483</v>
      </c>
      <c r="U1730" s="2"/>
      <c r="V1730"/>
      <c r="W1730"/>
      <c r="X1730" s="2"/>
      <c r="Y1730" s="2"/>
      <c r="Z1730" s="2"/>
      <c r="AA1730" s="2"/>
      <c r="AB1730" s="2"/>
      <c r="AC1730" s="2"/>
      <c r="AD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X1730" s="2" t="s">
        <v>478</v>
      </c>
      <c r="BD1730" s="2" t="s">
        <v>478</v>
      </c>
      <c r="BH1730" s="2" t="s">
        <v>478</v>
      </c>
      <c r="BX1730" s="2" t="s">
        <v>478</v>
      </c>
    </row>
    <row r="1731" spans="1:43" ht="12.75">
      <c r="A1731" s="2"/>
      <c r="B1731" s="3" t="s">
        <v>1262</v>
      </c>
      <c r="C1731" s="3" t="s">
        <v>1695</v>
      </c>
      <c r="D1731" s="3" t="s">
        <v>1999</v>
      </c>
      <c r="E1731" s="3" t="s">
        <v>1490</v>
      </c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 t="s">
        <v>478</v>
      </c>
      <c r="T1731" s="2"/>
      <c r="U1731" s="2"/>
      <c r="V1731"/>
      <c r="W1731"/>
      <c r="X1731" s="2" t="s">
        <v>478</v>
      </c>
      <c r="Y1731" s="2"/>
      <c r="Z1731" s="2"/>
      <c r="AA1731" s="2"/>
      <c r="AB1731" s="2"/>
      <c r="AC1731" s="2"/>
      <c r="AD1731" s="2"/>
      <c r="AE1731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Q1731"/>
    </row>
    <row r="1732" spans="1:75" ht="12.75">
      <c r="A1732" s="2"/>
      <c r="B1732" s="3" t="s">
        <v>2395</v>
      </c>
      <c r="C1732" s="3" t="s">
        <v>1605</v>
      </c>
      <c r="D1732" s="3" t="s">
        <v>1619</v>
      </c>
      <c r="E1732" s="3" t="s">
        <v>1626</v>
      </c>
      <c r="F1732" s="2"/>
      <c r="G1732" s="2"/>
      <c r="H1732" s="2"/>
      <c r="I1732" s="2"/>
      <c r="J1732" s="2"/>
      <c r="K1732" s="2"/>
      <c r="L1732" s="2"/>
      <c r="M1732" s="2"/>
      <c r="N1732" s="2" t="s">
        <v>478</v>
      </c>
      <c r="O1732" s="2"/>
      <c r="P1732" s="2"/>
      <c r="Q1732" s="2"/>
      <c r="R1732" s="2"/>
      <c r="S1732" s="2"/>
      <c r="T1732" s="2" t="s">
        <v>480</v>
      </c>
      <c r="U1732" s="2"/>
      <c r="V1732"/>
      <c r="W1732"/>
      <c r="X1732" s="2" t="s">
        <v>478</v>
      </c>
      <c r="Y1732" s="2"/>
      <c r="Z1732" s="2"/>
      <c r="AA1732" s="2"/>
      <c r="AB1732" s="2"/>
      <c r="AC1732" s="2"/>
      <c r="AD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Y1732" s="2" t="s">
        <v>478</v>
      </c>
      <c r="AZ1732" s="2" t="s">
        <v>478</v>
      </c>
      <c r="BC1732" s="2" t="s">
        <v>478</v>
      </c>
      <c r="BH1732" s="2" t="s">
        <v>478</v>
      </c>
      <c r="BQ1732" s="2" t="s">
        <v>478</v>
      </c>
      <c r="BT1732" s="2" t="s">
        <v>478</v>
      </c>
      <c r="BW1732" s="2" t="s">
        <v>478</v>
      </c>
    </row>
    <row r="1733" spans="1:43" ht="12.75">
      <c r="A1733" s="2"/>
      <c r="B1733" s="3" t="s">
        <v>2287</v>
      </c>
      <c r="C1733" s="3" t="s">
        <v>1655</v>
      </c>
      <c r="D1733" s="3" t="s">
        <v>1998</v>
      </c>
      <c r="E1733" s="3" t="s">
        <v>2389</v>
      </c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/>
      <c r="W1733"/>
      <c r="X1733" s="2"/>
      <c r="Y1733" s="2"/>
      <c r="Z1733" s="2"/>
      <c r="AA1733" s="2"/>
      <c r="AB1733" s="2"/>
      <c r="AC1733" s="2"/>
      <c r="AD1733" s="2"/>
      <c r="AE1733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Q1733"/>
    </row>
    <row r="1734" spans="1:79" ht="12.75">
      <c r="A1734" s="2"/>
      <c r="B1734" s="6" t="s">
        <v>1338</v>
      </c>
      <c r="C1734" s="6" t="s">
        <v>1605</v>
      </c>
      <c r="D1734" s="6" t="s">
        <v>1998</v>
      </c>
      <c r="E1734" s="6" t="s">
        <v>759</v>
      </c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 t="s">
        <v>478</v>
      </c>
      <c r="Q1734" s="7"/>
      <c r="R1734" s="7"/>
      <c r="S1734" s="7"/>
      <c r="T1734" s="2" t="s">
        <v>480</v>
      </c>
      <c r="U1734" s="2"/>
      <c r="V1734" s="7"/>
      <c r="W1734" s="7"/>
      <c r="X1734" s="7"/>
      <c r="Y1734" s="7"/>
      <c r="Z1734" s="7"/>
      <c r="AA1734" s="7"/>
      <c r="AB1734" s="7"/>
      <c r="AC1734" s="7" t="s">
        <v>478</v>
      </c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T1734" s="2" t="s">
        <v>478</v>
      </c>
      <c r="AX1734" s="2" t="s">
        <v>478</v>
      </c>
      <c r="BA1734" s="2" t="s">
        <v>478</v>
      </c>
      <c r="BF1734" s="2" t="s">
        <v>478</v>
      </c>
      <c r="BX1734" s="2" t="s">
        <v>478</v>
      </c>
      <c r="CA1734" s="2" t="s">
        <v>478</v>
      </c>
    </row>
    <row r="1735" spans="1:43" ht="12.75">
      <c r="A1735" s="2"/>
      <c r="B1735" s="3" t="s">
        <v>1041</v>
      </c>
      <c r="C1735" s="3" t="s">
        <v>1623</v>
      </c>
      <c r="D1735" s="3" t="s">
        <v>1999</v>
      </c>
      <c r="E1735" s="3" t="s">
        <v>925</v>
      </c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 t="s">
        <v>478</v>
      </c>
      <c r="Q1735" s="2"/>
      <c r="R1735" s="2"/>
      <c r="S1735" s="2"/>
      <c r="T1735" s="2" t="s">
        <v>480</v>
      </c>
      <c r="U1735" s="2"/>
      <c r="V1735"/>
      <c r="W1735"/>
      <c r="X1735" s="2"/>
      <c r="Y1735" s="2"/>
      <c r="Z1735" s="2"/>
      <c r="AA1735" s="2"/>
      <c r="AB1735" s="2"/>
      <c r="AC1735" s="2"/>
      <c r="AD1735" s="2"/>
      <c r="AE1735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Q1735"/>
    </row>
    <row r="1736" spans="1:43" ht="12.75">
      <c r="A1736" s="2"/>
      <c r="B1736" s="3" t="s">
        <v>2506</v>
      </c>
      <c r="C1736" s="3" t="s">
        <v>2507</v>
      </c>
      <c r="D1736" s="3" t="s">
        <v>1998</v>
      </c>
      <c r="E1736" s="3" t="s">
        <v>1718</v>
      </c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/>
      <c r="W1736"/>
      <c r="X1736" s="2"/>
      <c r="Y1736" s="2"/>
      <c r="Z1736" s="2"/>
      <c r="AA1736" s="2"/>
      <c r="AB1736" s="2"/>
      <c r="AC1736" s="2"/>
      <c r="AD1736" s="2"/>
      <c r="AE1736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Q1736"/>
    </row>
    <row r="1737" spans="1:43" ht="12.75">
      <c r="A1737" s="2"/>
      <c r="B1737" s="3" t="s">
        <v>2506</v>
      </c>
      <c r="C1737" s="3" t="s">
        <v>2507</v>
      </c>
      <c r="D1737" s="3" t="s">
        <v>445</v>
      </c>
      <c r="E1737" s="3" t="s">
        <v>43</v>
      </c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/>
      <c r="W1737"/>
      <c r="X1737" s="2"/>
      <c r="Y1737" s="2"/>
      <c r="Z1737" s="2"/>
      <c r="AA1737" s="2"/>
      <c r="AB1737" s="2"/>
      <c r="AC1737" s="2"/>
      <c r="AD1737" s="2"/>
      <c r="AE1737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Q1737"/>
    </row>
    <row r="1738" spans="1:74" ht="12.75">
      <c r="A1738" s="2"/>
      <c r="B1738" s="3" t="s">
        <v>1607</v>
      </c>
      <c r="C1738" s="3" t="s">
        <v>1605</v>
      </c>
      <c r="D1738" s="3" t="s">
        <v>1620</v>
      </c>
      <c r="E1738" s="3" t="s">
        <v>2119</v>
      </c>
      <c r="F1738" s="2"/>
      <c r="G1738" s="2"/>
      <c r="H1738" s="2"/>
      <c r="I1738" s="2"/>
      <c r="J1738" s="2" t="s">
        <v>478</v>
      </c>
      <c r="K1738" s="2"/>
      <c r="L1738" s="2"/>
      <c r="M1738" s="2"/>
      <c r="N1738" s="2"/>
      <c r="O1738" s="2"/>
      <c r="P1738" s="2"/>
      <c r="Q1738" s="2"/>
      <c r="R1738" s="2"/>
      <c r="S1738" s="2"/>
      <c r="T1738" s="2" t="s">
        <v>480</v>
      </c>
      <c r="U1738" s="2"/>
      <c r="V1738"/>
      <c r="W1738"/>
      <c r="X1738" s="2"/>
      <c r="Y1738" s="2"/>
      <c r="Z1738" s="2"/>
      <c r="AA1738" s="2"/>
      <c r="AB1738" s="2"/>
      <c r="AC1738" s="2"/>
      <c r="AD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U1738" s="2" t="s">
        <v>478</v>
      </c>
      <c r="BD1738" s="2" t="s">
        <v>478</v>
      </c>
      <c r="BQ1738" s="2" t="s">
        <v>478</v>
      </c>
      <c r="BV1738" s="2" t="s">
        <v>478</v>
      </c>
    </row>
    <row r="1739" spans="1:74" ht="12.75">
      <c r="A1739" s="2"/>
      <c r="B1739" s="3" t="s">
        <v>1607</v>
      </c>
      <c r="C1739" s="3" t="s">
        <v>1605</v>
      </c>
      <c r="D1739" s="3" t="s">
        <v>1620</v>
      </c>
      <c r="E1739" s="3" t="s">
        <v>1616</v>
      </c>
      <c r="F1739" s="2"/>
      <c r="G1739" s="2"/>
      <c r="H1739" s="2"/>
      <c r="I1739" s="2"/>
      <c r="J1739" s="2" t="s">
        <v>478</v>
      </c>
      <c r="K1739" s="2"/>
      <c r="L1739" s="2"/>
      <c r="M1739" s="2"/>
      <c r="N1739" s="2"/>
      <c r="O1739" s="2"/>
      <c r="P1739" s="2"/>
      <c r="Q1739" s="2"/>
      <c r="R1739" s="2"/>
      <c r="S1739" s="2"/>
      <c r="T1739" s="2" t="s">
        <v>480</v>
      </c>
      <c r="U1739" s="2"/>
      <c r="V1739"/>
      <c r="W1739"/>
      <c r="X1739" s="2"/>
      <c r="Y1739" s="2"/>
      <c r="Z1739" s="2"/>
      <c r="AA1739" s="2"/>
      <c r="AB1739" s="2"/>
      <c r="AC1739" s="2"/>
      <c r="AD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U1739" s="2" t="s">
        <v>478</v>
      </c>
      <c r="BD1739" s="2" t="s">
        <v>478</v>
      </c>
      <c r="BQ1739" s="2" t="s">
        <v>478</v>
      </c>
      <c r="BV1739" s="2" t="s">
        <v>478</v>
      </c>
    </row>
    <row r="1740" spans="1:58" ht="12.75">
      <c r="A1740" s="2"/>
      <c r="B1740" s="3" t="s">
        <v>728</v>
      </c>
      <c r="C1740" s="3" t="s">
        <v>1605</v>
      </c>
      <c r="D1740" s="3" t="s">
        <v>1620</v>
      </c>
      <c r="E1740" s="3" t="s">
        <v>769</v>
      </c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 t="s">
        <v>478</v>
      </c>
      <c r="R1740" s="2"/>
      <c r="S1740" s="2"/>
      <c r="T1740" s="2" t="s">
        <v>480</v>
      </c>
      <c r="U1740" s="2"/>
      <c r="V1740"/>
      <c r="W1740"/>
      <c r="X1740" s="2"/>
      <c r="Y1740" s="2"/>
      <c r="Z1740" s="2"/>
      <c r="AA1740" s="2"/>
      <c r="AB1740" s="2"/>
      <c r="AC1740" s="2"/>
      <c r="AD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 t="s">
        <v>478</v>
      </c>
      <c r="AQ1740" s="2" t="s">
        <v>478</v>
      </c>
      <c r="AY1740" s="2" t="s">
        <v>478</v>
      </c>
      <c r="BF1740" s="2" t="s">
        <v>478</v>
      </c>
    </row>
    <row r="1741" spans="1:64" ht="12.75">
      <c r="A1741" s="2"/>
      <c r="B1741" s="3" t="s">
        <v>300</v>
      </c>
      <c r="C1741" s="3" t="s">
        <v>1605</v>
      </c>
      <c r="D1741" s="3" t="s">
        <v>1998</v>
      </c>
      <c r="E1741" s="3" t="s">
        <v>420</v>
      </c>
      <c r="F1741" s="2" t="s">
        <v>478</v>
      </c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 t="s">
        <v>480</v>
      </c>
      <c r="U1741" s="2"/>
      <c r="V1741"/>
      <c r="W1741"/>
      <c r="X1741" s="2"/>
      <c r="Y1741" s="2"/>
      <c r="Z1741" s="2"/>
      <c r="AA1741" s="2"/>
      <c r="AB1741" s="2"/>
      <c r="AC1741" s="2"/>
      <c r="AD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R1741" s="2" t="s">
        <v>478</v>
      </c>
      <c r="AX1741" s="2" t="s">
        <v>478</v>
      </c>
      <c r="BL1741" s="2" t="s">
        <v>478</v>
      </c>
    </row>
    <row r="1742" spans="1:67" ht="12.75">
      <c r="A1742" s="2"/>
      <c r="B1742" s="3" t="s">
        <v>1824</v>
      </c>
      <c r="C1742" s="3" t="s">
        <v>1605</v>
      </c>
      <c r="D1742" s="3" t="s">
        <v>1999</v>
      </c>
      <c r="E1742" s="3" t="s">
        <v>1997</v>
      </c>
      <c r="F1742" s="2"/>
      <c r="G1742" s="2"/>
      <c r="H1742" s="2"/>
      <c r="I1742" s="2"/>
      <c r="J1742" s="2"/>
      <c r="K1742" s="2"/>
      <c r="L1742" s="2"/>
      <c r="M1742" s="2"/>
      <c r="N1742" s="2" t="s">
        <v>478</v>
      </c>
      <c r="O1742" s="2"/>
      <c r="P1742" s="2"/>
      <c r="Q1742" s="2"/>
      <c r="R1742" s="2"/>
      <c r="S1742" s="2"/>
      <c r="T1742" s="2" t="s">
        <v>480</v>
      </c>
      <c r="U1742" s="2"/>
      <c r="V1742"/>
      <c r="W1742"/>
      <c r="X1742" s="2"/>
      <c r="Y1742" s="2"/>
      <c r="Z1742" s="2"/>
      <c r="AA1742" s="2"/>
      <c r="AB1742" s="2"/>
      <c r="AC1742" s="2"/>
      <c r="AD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R1742" s="2" t="s">
        <v>478</v>
      </c>
      <c r="AW1742" s="2" t="s">
        <v>478</v>
      </c>
      <c r="BH1742" s="2" t="s">
        <v>478</v>
      </c>
      <c r="BO1742" s="2" t="s">
        <v>478</v>
      </c>
    </row>
    <row r="1743" spans="1:67" ht="12.75">
      <c r="A1743" s="2"/>
      <c r="B1743" s="3" t="s">
        <v>1824</v>
      </c>
      <c r="C1743" s="3" t="s">
        <v>1605</v>
      </c>
      <c r="D1743" s="3" t="s">
        <v>1999</v>
      </c>
      <c r="E1743" s="3" t="s">
        <v>1078</v>
      </c>
      <c r="F1743" s="2"/>
      <c r="G1743" s="2"/>
      <c r="H1743" s="2"/>
      <c r="I1743" s="2"/>
      <c r="J1743" s="2"/>
      <c r="K1743" s="2"/>
      <c r="L1743" s="2"/>
      <c r="M1743" s="2"/>
      <c r="N1743" s="2" t="s">
        <v>478</v>
      </c>
      <c r="O1743" s="2"/>
      <c r="P1743" s="2"/>
      <c r="Q1743" s="2"/>
      <c r="R1743" s="2"/>
      <c r="S1743" s="2"/>
      <c r="T1743" s="2" t="s">
        <v>480</v>
      </c>
      <c r="U1743" s="2"/>
      <c r="V1743"/>
      <c r="W1743"/>
      <c r="X1743" s="2"/>
      <c r="Y1743" s="2"/>
      <c r="Z1743" s="2"/>
      <c r="AA1743" s="2"/>
      <c r="AB1743" s="2"/>
      <c r="AC1743" s="2"/>
      <c r="AD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R1743" s="2" t="s">
        <v>478</v>
      </c>
      <c r="AW1743" s="2" t="s">
        <v>478</v>
      </c>
      <c r="BH1743" s="2" t="s">
        <v>478</v>
      </c>
      <c r="BO1743" s="2" t="s">
        <v>478</v>
      </c>
    </row>
    <row r="1744" spans="1:85" ht="12.75">
      <c r="A1744" s="2"/>
      <c r="B1744" s="3" t="s">
        <v>1572</v>
      </c>
      <c r="C1744" s="3" t="s">
        <v>1605</v>
      </c>
      <c r="D1744" s="3" t="s">
        <v>1999</v>
      </c>
      <c r="E1744" s="3" t="s">
        <v>1595</v>
      </c>
      <c r="F1744" s="2"/>
      <c r="G1744" s="2"/>
      <c r="H1744" s="2"/>
      <c r="I1744" s="2"/>
      <c r="J1744" s="2"/>
      <c r="K1744" s="2"/>
      <c r="L1744" s="2"/>
      <c r="M1744" s="2"/>
      <c r="N1744" s="2" t="s">
        <v>478</v>
      </c>
      <c r="O1744" s="2"/>
      <c r="P1744" s="2"/>
      <c r="Q1744" s="2"/>
      <c r="R1744" s="2"/>
      <c r="S1744" s="2" t="s">
        <v>478</v>
      </c>
      <c r="T1744" s="2" t="s">
        <v>483</v>
      </c>
      <c r="U1744" s="2"/>
      <c r="V1744"/>
      <c r="W1744"/>
      <c r="X1744" s="2"/>
      <c r="Y1744" s="2"/>
      <c r="Z1744" s="2"/>
      <c r="AA1744" s="2"/>
      <c r="AB1744" s="2"/>
      <c r="AC1744" s="2"/>
      <c r="AD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X1744" s="2" t="s">
        <v>478</v>
      </c>
      <c r="BD1744" s="2" t="s">
        <v>478</v>
      </c>
      <c r="CA1744" s="2" t="s">
        <v>478</v>
      </c>
      <c r="CG1744" s="2" t="s">
        <v>478</v>
      </c>
    </row>
    <row r="1745" spans="1:56" ht="12.75">
      <c r="A1745" s="2"/>
      <c r="B1745" s="3" t="s">
        <v>1000</v>
      </c>
      <c r="C1745" s="3" t="s">
        <v>1605</v>
      </c>
      <c r="D1745" s="3" t="s">
        <v>1620</v>
      </c>
      <c r="E1745" s="3" t="s">
        <v>925</v>
      </c>
      <c r="F1745" s="2"/>
      <c r="G1745" s="2"/>
      <c r="H1745" s="2"/>
      <c r="I1745" s="2"/>
      <c r="J1745" s="2"/>
      <c r="K1745" s="2" t="s">
        <v>478</v>
      </c>
      <c r="L1745" s="2"/>
      <c r="M1745" s="2"/>
      <c r="N1745" s="2"/>
      <c r="O1745" s="2"/>
      <c r="P1745" s="2"/>
      <c r="Q1745" s="2"/>
      <c r="R1745" s="2"/>
      <c r="S1745" s="2"/>
      <c r="T1745" s="2" t="s">
        <v>480</v>
      </c>
      <c r="U1745" s="2"/>
      <c r="V1745"/>
      <c r="W1745"/>
      <c r="X1745" s="2"/>
      <c r="Y1745" s="2"/>
      <c r="Z1745" s="2"/>
      <c r="AA1745" s="2"/>
      <c r="AB1745" s="2"/>
      <c r="AC1745" s="2"/>
      <c r="AD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 t="s">
        <v>478</v>
      </c>
      <c r="AQ1745" s="2" t="s">
        <v>478</v>
      </c>
      <c r="AY1745" s="2" t="s">
        <v>478</v>
      </c>
      <c r="BD1745" s="2" t="s">
        <v>478</v>
      </c>
    </row>
    <row r="1746" spans="1:79" ht="12.75">
      <c r="A1746" s="2"/>
      <c r="B1746" s="3" t="s">
        <v>2288</v>
      </c>
      <c r="C1746" s="3" t="s">
        <v>1605</v>
      </c>
      <c r="D1746" s="3" t="s">
        <v>1999</v>
      </c>
      <c r="E1746" s="3" t="s">
        <v>2389</v>
      </c>
      <c r="F1746" s="2"/>
      <c r="G1746" s="2"/>
      <c r="H1746" s="2"/>
      <c r="I1746" s="2"/>
      <c r="J1746" s="2" t="s">
        <v>478</v>
      </c>
      <c r="K1746" s="2"/>
      <c r="L1746" s="2"/>
      <c r="M1746" s="2"/>
      <c r="N1746" s="2"/>
      <c r="O1746" s="2"/>
      <c r="P1746" s="2"/>
      <c r="Q1746" s="2"/>
      <c r="R1746" s="2"/>
      <c r="S1746" s="2"/>
      <c r="T1746" s="2" t="s">
        <v>480</v>
      </c>
      <c r="U1746" s="2"/>
      <c r="V1746"/>
      <c r="W1746"/>
      <c r="X1746" s="2"/>
      <c r="Y1746" s="2"/>
      <c r="Z1746" s="2"/>
      <c r="AA1746" s="2"/>
      <c r="AB1746" s="2"/>
      <c r="AC1746" s="2"/>
      <c r="AD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X1746" s="2" t="s">
        <v>478</v>
      </c>
      <c r="BH1746" s="2" t="s">
        <v>478</v>
      </c>
      <c r="CA1746" s="2" t="s">
        <v>478</v>
      </c>
    </row>
    <row r="1747" spans="1:83" ht="12.75">
      <c r="A1747" s="2"/>
      <c r="B1747" s="3" t="s">
        <v>1825</v>
      </c>
      <c r="C1747" s="3" t="s">
        <v>1605</v>
      </c>
      <c r="D1747" s="3" t="s">
        <v>1998</v>
      </c>
      <c r="E1747" s="3" t="s">
        <v>1997</v>
      </c>
      <c r="F1747" s="2"/>
      <c r="G1747" s="2"/>
      <c r="H1747" s="2"/>
      <c r="I1747" s="2"/>
      <c r="J1747" s="2" t="s">
        <v>478</v>
      </c>
      <c r="K1747" s="2"/>
      <c r="L1747" s="2"/>
      <c r="M1747" s="2"/>
      <c r="N1747" s="2"/>
      <c r="O1747" s="2"/>
      <c r="P1747" s="2"/>
      <c r="Q1747" s="2"/>
      <c r="R1747" s="2"/>
      <c r="S1747" s="2"/>
      <c r="T1747" s="2" t="s">
        <v>480</v>
      </c>
      <c r="U1747" s="2"/>
      <c r="V1747"/>
      <c r="W1747"/>
      <c r="X1747" s="2"/>
      <c r="Y1747" s="2"/>
      <c r="Z1747" s="2"/>
      <c r="AA1747" s="2"/>
      <c r="AB1747" s="2"/>
      <c r="AC1747" s="2"/>
      <c r="AD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R1747" s="2" t="s">
        <v>478</v>
      </c>
      <c r="AW1747" s="2" t="s">
        <v>478</v>
      </c>
      <c r="BT1747" s="2" t="s">
        <v>478</v>
      </c>
      <c r="CE1747" s="2" t="s">
        <v>478</v>
      </c>
    </row>
    <row r="1748" spans="1:83" ht="12.75">
      <c r="A1748" s="2"/>
      <c r="B1748" s="3" t="s">
        <v>1825</v>
      </c>
      <c r="C1748" s="3" t="s">
        <v>1605</v>
      </c>
      <c r="D1748" s="3" t="s">
        <v>1998</v>
      </c>
      <c r="E1748" s="3" t="s">
        <v>1078</v>
      </c>
      <c r="F1748" s="2"/>
      <c r="G1748" s="2"/>
      <c r="H1748" s="2"/>
      <c r="I1748" s="2"/>
      <c r="J1748" s="2" t="s">
        <v>478</v>
      </c>
      <c r="K1748" s="2"/>
      <c r="L1748" s="2"/>
      <c r="M1748" s="2"/>
      <c r="N1748" s="2"/>
      <c r="O1748" s="2"/>
      <c r="P1748" s="2"/>
      <c r="Q1748" s="2"/>
      <c r="R1748" s="2"/>
      <c r="S1748" s="2"/>
      <c r="T1748" s="2" t="s">
        <v>480</v>
      </c>
      <c r="U1748" s="2"/>
      <c r="V1748"/>
      <c r="W1748"/>
      <c r="X1748" s="2"/>
      <c r="Y1748" s="2"/>
      <c r="Z1748" s="2"/>
      <c r="AA1748" s="2"/>
      <c r="AB1748" s="2"/>
      <c r="AC1748" s="2"/>
      <c r="AD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R1748" s="2" t="s">
        <v>478</v>
      </c>
      <c r="AW1748" s="2" t="s">
        <v>478</v>
      </c>
      <c r="BT1748" s="2" t="s">
        <v>478</v>
      </c>
      <c r="CE1748" s="2" t="s">
        <v>478</v>
      </c>
    </row>
    <row r="1749" spans="1:83" ht="12.75">
      <c r="A1749" s="2"/>
      <c r="B1749" s="3" t="s">
        <v>301</v>
      </c>
      <c r="C1749" s="3" t="s">
        <v>1605</v>
      </c>
      <c r="D1749" s="3" t="s">
        <v>1998</v>
      </c>
      <c r="E1749" s="3" t="s">
        <v>420</v>
      </c>
      <c r="F1749" s="2"/>
      <c r="G1749" s="2"/>
      <c r="H1749" s="2"/>
      <c r="I1749" s="2"/>
      <c r="J1749" s="2"/>
      <c r="K1749" s="2"/>
      <c r="L1749" s="2"/>
      <c r="M1749" s="2"/>
      <c r="N1749" s="2" t="s">
        <v>478</v>
      </c>
      <c r="O1749" s="2"/>
      <c r="P1749" s="2"/>
      <c r="Q1749" s="2"/>
      <c r="R1749" s="2"/>
      <c r="S1749" s="2"/>
      <c r="T1749" s="2" t="s">
        <v>480</v>
      </c>
      <c r="U1749" s="2"/>
      <c r="V1749"/>
      <c r="W1749"/>
      <c r="X1749" s="2"/>
      <c r="Y1749" s="2"/>
      <c r="Z1749" s="2"/>
      <c r="AA1749" s="2"/>
      <c r="AB1749" s="2"/>
      <c r="AC1749" s="2"/>
      <c r="AD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W1749" s="2" t="s">
        <v>478</v>
      </c>
      <c r="BH1749" s="2" t="s">
        <v>478</v>
      </c>
      <c r="BN1749" s="2" t="s">
        <v>478</v>
      </c>
      <c r="BR1749" s="2" t="s">
        <v>478</v>
      </c>
      <c r="CE1749" s="2" t="s">
        <v>478</v>
      </c>
    </row>
    <row r="1750" spans="1:82" ht="12.75">
      <c r="A1750" s="2"/>
      <c r="B1750" s="3" t="s">
        <v>858</v>
      </c>
      <c r="C1750" s="3" t="s">
        <v>1605</v>
      </c>
      <c r="D1750" s="3" t="s">
        <v>1998</v>
      </c>
      <c r="E1750" s="3" t="s">
        <v>902</v>
      </c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 t="s">
        <v>478</v>
      </c>
      <c r="Q1750" s="2"/>
      <c r="R1750" s="2"/>
      <c r="S1750" s="2"/>
      <c r="T1750" s="2" t="s">
        <v>480</v>
      </c>
      <c r="U1750" s="2"/>
      <c r="V1750"/>
      <c r="W1750"/>
      <c r="X1750" s="2"/>
      <c r="Y1750" s="2"/>
      <c r="Z1750" s="2"/>
      <c r="AA1750" s="2"/>
      <c r="AB1750" s="2"/>
      <c r="AC1750" s="2"/>
      <c r="AD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T1750" s="2" t="s">
        <v>478</v>
      </c>
      <c r="AU1750" s="2" t="s">
        <v>478</v>
      </c>
      <c r="BB1750" s="2" t="s">
        <v>478</v>
      </c>
      <c r="BF1750" s="2" t="s">
        <v>478</v>
      </c>
      <c r="BO1750" s="2" t="s">
        <v>478</v>
      </c>
      <c r="BX1750" s="2" t="s">
        <v>478</v>
      </c>
      <c r="CD1750" s="2" t="s">
        <v>478</v>
      </c>
    </row>
    <row r="1751" spans="1:66" ht="12.75">
      <c r="A1751" s="2"/>
      <c r="B1751" s="3" t="s">
        <v>859</v>
      </c>
      <c r="C1751" s="3" t="s">
        <v>1605</v>
      </c>
      <c r="D1751" s="3" t="s">
        <v>1999</v>
      </c>
      <c r="E1751" s="3" t="s">
        <v>902</v>
      </c>
      <c r="F1751" s="2"/>
      <c r="G1751" s="2"/>
      <c r="H1751" s="2"/>
      <c r="I1751" s="2"/>
      <c r="J1751" s="2"/>
      <c r="K1751" s="2" t="s">
        <v>478</v>
      </c>
      <c r="L1751" s="2"/>
      <c r="M1751" s="2"/>
      <c r="N1751" s="2"/>
      <c r="O1751" s="2"/>
      <c r="P1751" s="2"/>
      <c r="Q1751" s="2"/>
      <c r="R1751" s="2"/>
      <c r="S1751" s="2"/>
      <c r="T1751" s="2" t="s">
        <v>480</v>
      </c>
      <c r="U1751" s="2"/>
      <c r="V1751"/>
      <c r="W1751"/>
      <c r="X1751" s="2"/>
      <c r="Y1751" s="2"/>
      <c r="Z1751" s="2"/>
      <c r="AA1751" s="2"/>
      <c r="AB1751" s="2"/>
      <c r="AC1751" s="2"/>
      <c r="AD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U1751" s="2" t="s">
        <v>478</v>
      </c>
      <c r="AY1751" s="2" t="s">
        <v>478</v>
      </c>
      <c r="BH1751" s="2" t="s">
        <v>478</v>
      </c>
      <c r="BN1751" s="2" t="s">
        <v>478</v>
      </c>
    </row>
    <row r="1752" spans="1:79" ht="12.75">
      <c r="A1752" s="2"/>
      <c r="B1752" s="3" t="s">
        <v>2289</v>
      </c>
      <c r="C1752" s="3" t="s">
        <v>1605</v>
      </c>
      <c r="D1752" s="3" t="s">
        <v>1998</v>
      </c>
      <c r="E1752" s="3" t="s">
        <v>2389</v>
      </c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 t="s">
        <v>478</v>
      </c>
      <c r="Q1752" s="2"/>
      <c r="R1752" s="2"/>
      <c r="S1752" s="2"/>
      <c r="T1752" s="2" t="s">
        <v>480</v>
      </c>
      <c r="U1752" s="2"/>
      <c r="V1752"/>
      <c r="W1752"/>
      <c r="X1752" s="2"/>
      <c r="Y1752" s="2"/>
      <c r="Z1752" s="2"/>
      <c r="AA1752" s="2"/>
      <c r="AB1752" s="2"/>
      <c r="AC1752" s="2"/>
      <c r="AD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T1752" s="2" t="s">
        <v>478</v>
      </c>
      <c r="BN1752" s="2" t="s">
        <v>478</v>
      </c>
      <c r="BT1752" s="2" t="s">
        <v>478</v>
      </c>
      <c r="CA1752" s="2" t="s">
        <v>478</v>
      </c>
    </row>
    <row r="1753" spans="1:83" ht="12.75">
      <c r="A1753" s="2"/>
      <c r="B1753" s="3" t="s">
        <v>1421</v>
      </c>
      <c r="C1753" s="3" t="s">
        <v>1605</v>
      </c>
      <c r="D1753" s="3" t="s">
        <v>1999</v>
      </c>
      <c r="E1753" s="3" t="s">
        <v>1490</v>
      </c>
      <c r="F1753" s="2"/>
      <c r="G1753" s="2"/>
      <c r="H1753" s="2"/>
      <c r="I1753" s="2"/>
      <c r="J1753" s="2" t="s">
        <v>478</v>
      </c>
      <c r="K1753" s="2"/>
      <c r="L1753" s="2"/>
      <c r="M1753" s="2"/>
      <c r="N1753" s="2"/>
      <c r="O1753" s="2"/>
      <c r="P1753" s="2"/>
      <c r="Q1753" s="2"/>
      <c r="R1753" s="2"/>
      <c r="S1753" s="2" t="s">
        <v>478</v>
      </c>
      <c r="T1753" s="2" t="s">
        <v>483</v>
      </c>
      <c r="U1753" s="2"/>
      <c r="V1753"/>
      <c r="W1753"/>
      <c r="X1753" s="2"/>
      <c r="Y1753" s="2"/>
      <c r="Z1753" s="2"/>
      <c r="AA1753" s="2"/>
      <c r="AB1753" s="2"/>
      <c r="AC1753" s="2"/>
      <c r="AD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R1753" s="2" t="s">
        <v>478</v>
      </c>
      <c r="AU1753" s="2" t="s">
        <v>478</v>
      </c>
      <c r="BD1753" s="2" t="s">
        <v>478</v>
      </c>
      <c r="CE1753" s="2" t="s">
        <v>478</v>
      </c>
    </row>
    <row r="1754" spans="1:57" ht="12.75">
      <c r="A1754" s="2"/>
      <c r="B1754" s="3" t="s">
        <v>1826</v>
      </c>
      <c r="C1754" s="3" t="s">
        <v>1605</v>
      </c>
      <c r="D1754" s="3" t="s">
        <v>1999</v>
      </c>
      <c r="E1754" s="3" t="s">
        <v>1997</v>
      </c>
      <c r="F1754" s="2"/>
      <c r="G1754" s="2"/>
      <c r="H1754" s="2"/>
      <c r="I1754" s="2"/>
      <c r="J1754" s="2" t="s">
        <v>478</v>
      </c>
      <c r="K1754" s="2"/>
      <c r="L1754" s="2"/>
      <c r="M1754" s="2"/>
      <c r="N1754" s="2"/>
      <c r="O1754" s="2"/>
      <c r="P1754" s="2"/>
      <c r="Q1754" s="2"/>
      <c r="R1754" s="2"/>
      <c r="S1754" s="2"/>
      <c r="T1754" s="2" t="s">
        <v>480</v>
      </c>
      <c r="U1754" s="2"/>
      <c r="V1754"/>
      <c r="W1754"/>
      <c r="X1754" s="2"/>
      <c r="Y1754" s="2"/>
      <c r="Z1754" s="2"/>
      <c r="AA1754" s="2"/>
      <c r="AB1754" s="2"/>
      <c r="AC1754" s="2"/>
      <c r="AD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Q1754" s="2" t="s">
        <v>478</v>
      </c>
      <c r="AT1754" s="2" t="s">
        <v>478</v>
      </c>
      <c r="BE1754" s="2" t="s">
        <v>478</v>
      </c>
    </row>
    <row r="1755" spans="1:57" ht="12.75">
      <c r="A1755" s="2"/>
      <c r="B1755" s="3" t="s">
        <v>1826</v>
      </c>
      <c r="C1755" s="3" t="s">
        <v>1605</v>
      </c>
      <c r="D1755" s="3" t="s">
        <v>1999</v>
      </c>
      <c r="E1755" s="3" t="s">
        <v>1078</v>
      </c>
      <c r="F1755" s="2"/>
      <c r="G1755" s="2"/>
      <c r="H1755" s="2"/>
      <c r="I1755" s="2"/>
      <c r="J1755" s="2" t="s">
        <v>478</v>
      </c>
      <c r="K1755" s="2"/>
      <c r="L1755" s="2"/>
      <c r="M1755" s="2"/>
      <c r="N1755" s="2"/>
      <c r="O1755" s="2"/>
      <c r="P1755" s="2"/>
      <c r="Q1755" s="2"/>
      <c r="R1755" s="2"/>
      <c r="S1755" s="2"/>
      <c r="T1755" s="2" t="s">
        <v>480</v>
      </c>
      <c r="U1755" s="2"/>
      <c r="V1755"/>
      <c r="W1755"/>
      <c r="X1755" s="2"/>
      <c r="Y1755" s="2"/>
      <c r="Z1755" s="2"/>
      <c r="AA1755" s="2"/>
      <c r="AB1755" s="2"/>
      <c r="AC1755" s="2"/>
      <c r="AD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Q1755" s="2" t="s">
        <v>478</v>
      </c>
      <c r="AT1755" s="2" t="s">
        <v>478</v>
      </c>
      <c r="BE1755" s="2" t="s">
        <v>478</v>
      </c>
    </row>
    <row r="1756" spans="1:43" ht="12.75">
      <c r="A1756" s="2"/>
      <c r="B1756" s="3" t="s">
        <v>2072</v>
      </c>
      <c r="C1756" s="3" t="s">
        <v>1615</v>
      </c>
      <c r="D1756" s="3" t="s">
        <v>1999</v>
      </c>
      <c r="E1756" s="3" t="s">
        <v>2119</v>
      </c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/>
      <c r="W1756"/>
      <c r="X1756" s="2"/>
      <c r="Y1756" s="2"/>
      <c r="Z1756" s="2"/>
      <c r="AA1756" s="2"/>
      <c r="AB1756" s="2"/>
      <c r="AC1756" s="2"/>
      <c r="AD1756" s="2"/>
      <c r="AE1756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Q1756"/>
    </row>
    <row r="1757" spans="1:75" ht="12.75">
      <c r="A1757" s="2"/>
      <c r="B1757" s="3" t="s">
        <v>1471</v>
      </c>
      <c r="C1757" s="3" t="s">
        <v>1605</v>
      </c>
      <c r="D1757" s="3" t="s">
        <v>1998</v>
      </c>
      <c r="E1757" s="3" t="s">
        <v>1490</v>
      </c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 t="s">
        <v>478</v>
      </c>
      <c r="S1757" s="2" t="s">
        <v>478</v>
      </c>
      <c r="T1757" s="2" t="s">
        <v>483</v>
      </c>
      <c r="U1757" s="2"/>
      <c r="V1757"/>
      <c r="W1757"/>
      <c r="X1757" s="2"/>
      <c r="Y1757" s="2"/>
      <c r="Z1757" s="2"/>
      <c r="AA1757" s="2"/>
      <c r="AB1757" s="2"/>
      <c r="AC1757" s="2"/>
      <c r="AD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T1757" s="2" t="s">
        <v>478</v>
      </c>
      <c r="AX1757" s="2" t="s">
        <v>478</v>
      </c>
      <c r="BA1757" s="2" t="s">
        <v>478</v>
      </c>
      <c r="BJ1757" s="2" t="s">
        <v>478</v>
      </c>
      <c r="BQ1757" s="2" t="s">
        <v>478</v>
      </c>
      <c r="BW1757" s="2" t="s">
        <v>478</v>
      </c>
    </row>
    <row r="1758" spans="1:86" ht="12.75">
      <c r="A1758" s="2"/>
      <c r="B1758" s="3" t="s">
        <v>1827</v>
      </c>
      <c r="C1758" s="3" t="s">
        <v>1605</v>
      </c>
      <c r="D1758" s="3" t="s">
        <v>1999</v>
      </c>
      <c r="E1758" s="3" t="s">
        <v>1997</v>
      </c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 t="s">
        <v>478</v>
      </c>
      <c r="R1758" s="2"/>
      <c r="S1758" s="2"/>
      <c r="T1758" s="2" t="s">
        <v>480</v>
      </c>
      <c r="U1758" s="2"/>
      <c r="V1758"/>
      <c r="W1758"/>
      <c r="X1758" s="2"/>
      <c r="Y1758" s="2"/>
      <c r="Z1758" s="2"/>
      <c r="AA1758" s="2"/>
      <c r="AB1758" s="2"/>
      <c r="AC1758" s="2"/>
      <c r="AD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R1758" s="2" t="s">
        <v>478</v>
      </c>
      <c r="AW1758" s="2" t="s">
        <v>478</v>
      </c>
      <c r="BA1758" s="2" t="s">
        <v>478</v>
      </c>
      <c r="CH1758" s="2" t="s">
        <v>478</v>
      </c>
    </row>
    <row r="1759" spans="1:86" ht="12.75">
      <c r="A1759" s="2"/>
      <c r="B1759" s="3" t="s">
        <v>1827</v>
      </c>
      <c r="C1759" s="3" t="s">
        <v>1605</v>
      </c>
      <c r="D1759" s="3" t="s">
        <v>1999</v>
      </c>
      <c r="E1759" s="3" t="s">
        <v>1078</v>
      </c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 t="s">
        <v>478</v>
      </c>
      <c r="R1759" s="2"/>
      <c r="S1759" s="2"/>
      <c r="T1759" s="2" t="s">
        <v>480</v>
      </c>
      <c r="U1759" s="2"/>
      <c r="V1759"/>
      <c r="W1759"/>
      <c r="X1759" s="2"/>
      <c r="Y1759" s="2"/>
      <c r="Z1759" s="2"/>
      <c r="AA1759" s="2"/>
      <c r="AB1759" s="2"/>
      <c r="AC1759" s="2"/>
      <c r="AD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R1759" s="2" t="s">
        <v>478</v>
      </c>
      <c r="AW1759" s="2" t="s">
        <v>478</v>
      </c>
      <c r="BA1759" s="2" t="s">
        <v>478</v>
      </c>
      <c r="CH1759" s="2" t="s">
        <v>478</v>
      </c>
    </row>
    <row r="1760" spans="1:58" ht="12.75">
      <c r="A1760" s="2"/>
      <c r="B1760" s="3" t="s">
        <v>1182</v>
      </c>
      <c r="C1760" s="3" t="s">
        <v>1605</v>
      </c>
      <c r="D1760" s="3" t="s">
        <v>1620</v>
      </c>
      <c r="E1760" s="3" t="s">
        <v>1098</v>
      </c>
      <c r="F1760" s="2"/>
      <c r="G1760" s="2"/>
      <c r="H1760" s="2"/>
      <c r="I1760" s="2"/>
      <c r="J1760" s="2" t="s">
        <v>478</v>
      </c>
      <c r="K1760" s="2"/>
      <c r="L1760" s="2"/>
      <c r="M1760" s="2"/>
      <c r="N1760" s="2"/>
      <c r="O1760" s="2"/>
      <c r="P1760" s="2"/>
      <c r="Q1760" s="2"/>
      <c r="R1760" s="2"/>
      <c r="S1760" s="2"/>
      <c r="T1760" s="2" t="s">
        <v>482</v>
      </c>
      <c r="U1760" s="2"/>
      <c r="V1760"/>
      <c r="W1760"/>
      <c r="X1760" s="2"/>
      <c r="Y1760" s="2"/>
      <c r="Z1760" s="2"/>
      <c r="AA1760" s="2"/>
      <c r="AB1760" s="2"/>
      <c r="AC1760" s="2"/>
      <c r="AD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 t="s">
        <v>478</v>
      </c>
      <c r="AP1760" s="2" t="s">
        <v>478</v>
      </c>
      <c r="AR1760" s="2" t="s">
        <v>478</v>
      </c>
      <c r="AT1760" s="2" t="s">
        <v>478</v>
      </c>
      <c r="AV1760" s="2" t="s">
        <v>478</v>
      </c>
      <c r="BF1760" s="2" t="s">
        <v>478</v>
      </c>
    </row>
    <row r="1761" spans="1:76" ht="12.75">
      <c r="A1761" s="2"/>
      <c r="B1761" s="3" t="s">
        <v>1189</v>
      </c>
      <c r="C1761" s="3" t="s">
        <v>1605</v>
      </c>
      <c r="D1761" s="3" t="s">
        <v>1071</v>
      </c>
      <c r="E1761" s="3" t="s">
        <v>1098</v>
      </c>
      <c r="F1761" s="2"/>
      <c r="G1761" s="2"/>
      <c r="H1761" s="2"/>
      <c r="I1761" s="2"/>
      <c r="J1761" s="2"/>
      <c r="K1761" s="2" t="s">
        <v>478</v>
      </c>
      <c r="L1761" s="2"/>
      <c r="M1761" s="2"/>
      <c r="N1761" s="2"/>
      <c r="O1761" s="2"/>
      <c r="P1761" s="2"/>
      <c r="Q1761" s="2"/>
      <c r="R1761" s="2"/>
      <c r="S1761" s="2"/>
      <c r="T1761" s="2" t="s">
        <v>482</v>
      </c>
      <c r="U1761" s="2"/>
      <c r="V1761"/>
      <c r="W1761"/>
      <c r="X1761" s="2"/>
      <c r="Y1761" s="2"/>
      <c r="Z1761" s="2"/>
      <c r="AA1761" s="2"/>
      <c r="AB1761" s="2"/>
      <c r="AC1761" s="2"/>
      <c r="AD1761" s="2"/>
      <c r="AF1761" s="2"/>
      <c r="AG1761" s="2" t="s">
        <v>478</v>
      </c>
      <c r="AH1761" s="2"/>
      <c r="AI1761" s="2"/>
      <c r="AJ1761" s="2"/>
      <c r="AK1761" s="2"/>
      <c r="AL1761" s="2"/>
      <c r="AM1761" s="2"/>
      <c r="AN1761" s="2"/>
      <c r="AO1761" s="2" t="s">
        <v>478</v>
      </c>
      <c r="AU1761" s="2" t="s">
        <v>478</v>
      </c>
      <c r="BC1761" s="2" t="s">
        <v>478</v>
      </c>
      <c r="BH1761" s="2" t="s">
        <v>478</v>
      </c>
      <c r="BQ1761" s="2" t="s">
        <v>478</v>
      </c>
      <c r="BX1761" s="2" t="s">
        <v>478</v>
      </c>
    </row>
    <row r="1762" spans="1:86" ht="12.75">
      <c r="A1762" s="2"/>
      <c r="B1762" s="6" t="s">
        <v>1339</v>
      </c>
      <c r="C1762" s="6" t="s">
        <v>1605</v>
      </c>
      <c r="D1762" s="6" t="s">
        <v>1071</v>
      </c>
      <c r="E1762" s="6" t="s">
        <v>759</v>
      </c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 t="s">
        <v>478</v>
      </c>
      <c r="Q1762" s="7"/>
      <c r="R1762" s="7"/>
      <c r="S1762" s="7"/>
      <c r="T1762" s="2" t="s">
        <v>480</v>
      </c>
      <c r="U1762" s="2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T1762" s="2" t="s">
        <v>478</v>
      </c>
      <c r="CH1762" s="2" t="s">
        <v>478</v>
      </c>
    </row>
    <row r="1763" spans="1:46" ht="12.75">
      <c r="A1763" s="2"/>
      <c r="B1763" s="3" t="s">
        <v>2290</v>
      </c>
      <c r="C1763" s="3" t="s">
        <v>1605</v>
      </c>
      <c r="D1763" s="3" t="s">
        <v>1998</v>
      </c>
      <c r="E1763" s="3" t="s">
        <v>2389</v>
      </c>
      <c r="F1763" s="2"/>
      <c r="G1763" s="2"/>
      <c r="H1763" s="2"/>
      <c r="I1763" s="2"/>
      <c r="J1763" s="2" t="s">
        <v>478</v>
      </c>
      <c r="K1763" s="2"/>
      <c r="L1763" s="2"/>
      <c r="M1763" s="2"/>
      <c r="N1763" s="2"/>
      <c r="O1763" s="2"/>
      <c r="P1763" s="2"/>
      <c r="Q1763" s="2"/>
      <c r="R1763" s="2"/>
      <c r="S1763" s="2"/>
      <c r="T1763" s="2" t="s">
        <v>480</v>
      </c>
      <c r="U1763" s="2"/>
      <c r="V1763"/>
      <c r="W1763"/>
      <c r="X1763" s="2"/>
      <c r="Y1763" s="2"/>
      <c r="Z1763" s="2"/>
      <c r="AA1763" s="2"/>
      <c r="AB1763" s="2"/>
      <c r="AC1763" s="2"/>
      <c r="AD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T1763" s="2" t="s">
        <v>478</v>
      </c>
    </row>
    <row r="1764" spans="1:86" ht="12.75">
      <c r="A1764" s="2"/>
      <c r="B1764" s="3" t="s">
        <v>1190</v>
      </c>
      <c r="C1764" s="3" t="s">
        <v>1605</v>
      </c>
      <c r="D1764" s="3" t="s">
        <v>1071</v>
      </c>
      <c r="E1764" s="3" t="s">
        <v>1098</v>
      </c>
      <c r="F1764" s="2"/>
      <c r="G1764" s="2"/>
      <c r="H1764" s="2"/>
      <c r="I1764" s="2"/>
      <c r="J1764" s="2"/>
      <c r="K1764" s="2" t="s">
        <v>478</v>
      </c>
      <c r="L1764" s="2"/>
      <c r="M1764" s="2"/>
      <c r="N1764" s="2"/>
      <c r="O1764" s="2"/>
      <c r="P1764" s="2"/>
      <c r="Q1764" s="2"/>
      <c r="R1764" s="2"/>
      <c r="S1764" s="2"/>
      <c r="T1764" s="2" t="s">
        <v>482</v>
      </c>
      <c r="U1764" s="2"/>
      <c r="V1764"/>
      <c r="W1764"/>
      <c r="X1764" s="2"/>
      <c r="Y1764" s="2"/>
      <c r="Z1764" s="2"/>
      <c r="AA1764" s="2"/>
      <c r="AB1764" s="2"/>
      <c r="AC1764" s="2"/>
      <c r="AD1764" s="2"/>
      <c r="AF1764" s="2"/>
      <c r="AG1764" s="2" t="s">
        <v>478</v>
      </c>
      <c r="AH1764" s="2"/>
      <c r="AI1764" s="2"/>
      <c r="AJ1764" s="2"/>
      <c r="AK1764" s="2"/>
      <c r="AL1764" s="2"/>
      <c r="AM1764" s="2"/>
      <c r="AN1764" s="2"/>
      <c r="AO1764" s="2" t="s">
        <v>478</v>
      </c>
      <c r="AT1764" s="2" t="s">
        <v>478</v>
      </c>
      <c r="AU1764" s="2" t="s">
        <v>478</v>
      </c>
      <c r="BO1764" s="2" t="s">
        <v>478</v>
      </c>
      <c r="CA1764" s="2" t="s">
        <v>478</v>
      </c>
      <c r="CH1764" s="2" t="s">
        <v>478</v>
      </c>
    </row>
    <row r="1765" spans="1:82" ht="12.75">
      <c r="A1765" s="2"/>
      <c r="B1765" s="3" t="s">
        <v>1191</v>
      </c>
      <c r="C1765" s="3" t="s">
        <v>1605</v>
      </c>
      <c r="D1765" s="3" t="s">
        <v>1071</v>
      </c>
      <c r="E1765" s="3" t="s">
        <v>1098</v>
      </c>
      <c r="F1765" s="2"/>
      <c r="G1765" s="2"/>
      <c r="H1765" s="2"/>
      <c r="I1765" s="2"/>
      <c r="J1765" s="2"/>
      <c r="K1765" s="2" t="s">
        <v>478</v>
      </c>
      <c r="L1765" s="2"/>
      <c r="M1765" s="2"/>
      <c r="N1765" s="2"/>
      <c r="O1765" s="2"/>
      <c r="P1765" s="2"/>
      <c r="Q1765" s="2"/>
      <c r="R1765" s="2"/>
      <c r="S1765" s="2"/>
      <c r="T1765" s="2" t="s">
        <v>482</v>
      </c>
      <c r="U1765" s="2"/>
      <c r="V1765"/>
      <c r="W1765"/>
      <c r="X1765" s="2"/>
      <c r="Y1765" s="2"/>
      <c r="Z1765" s="2"/>
      <c r="AA1765" s="2"/>
      <c r="AB1765" s="2"/>
      <c r="AC1765" s="2"/>
      <c r="AD1765" s="2"/>
      <c r="AF1765" s="2"/>
      <c r="AG1765" s="2" t="s">
        <v>478</v>
      </c>
      <c r="AH1765" s="2"/>
      <c r="AI1765" s="2"/>
      <c r="AJ1765" s="2"/>
      <c r="AK1765" s="2"/>
      <c r="AL1765" s="2"/>
      <c r="AM1765" s="2"/>
      <c r="AN1765" s="2"/>
      <c r="AO1765" s="2" t="s">
        <v>478</v>
      </c>
      <c r="AT1765" s="2" t="s">
        <v>478</v>
      </c>
      <c r="BA1765" s="2" t="s">
        <v>478</v>
      </c>
      <c r="BH1765" s="2" t="s">
        <v>478</v>
      </c>
      <c r="BJ1765" s="2" t="s">
        <v>478</v>
      </c>
      <c r="BQ1765" s="2" t="s">
        <v>478</v>
      </c>
      <c r="CD1765" s="2" t="s">
        <v>478</v>
      </c>
    </row>
    <row r="1766" spans="1:79" ht="12.75">
      <c r="A1766" s="2"/>
      <c r="B1766" s="3" t="s">
        <v>1192</v>
      </c>
      <c r="C1766" s="3" t="s">
        <v>1605</v>
      </c>
      <c r="D1766" s="3" t="s">
        <v>1071</v>
      </c>
      <c r="E1766" s="3" t="s">
        <v>1098</v>
      </c>
      <c r="F1766" s="2"/>
      <c r="G1766" s="2"/>
      <c r="H1766" s="2"/>
      <c r="I1766" s="2"/>
      <c r="J1766" s="2"/>
      <c r="K1766" s="2" t="s">
        <v>478</v>
      </c>
      <c r="L1766" s="2"/>
      <c r="M1766" s="2"/>
      <c r="N1766" s="2"/>
      <c r="O1766" s="2"/>
      <c r="P1766" s="2"/>
      <c r="Q1766" s="2"/>
      <c r="R1766" s="2"/>
      <c r="S1766" s="2"/>
      <c r="T1766" s="2" t="s">
        <v>482</v>
      </c>
      <c r="U1766" s="2"/>
      <c r="V1766"/>
      <c r="W1766"/>
      <c r="X1766" s="2"/>
      <c r="Y1766" s="2"/>
      <c r="Z1766" s="2"/>
      <c r="AA1766" s="2"/>
      <c r="AB1766" s="2"/>
      <c r="AC1766" s="2"/>
      <c r="AD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 t="s">
        <v>478</v>
      </c>
      <c r="AT1766" s="2" t="s">
        <v>478</v>
      </c>
      <c r="AX1766" s="2" t="s">
        <v>478</v>
      </c>
      <c r="BN1766" s="2" t="s">
        <v>478</v>
      </c>
      <c r="BX1766" s="2" t="s">
        <v>478</v>
      </c>
      <c r="CA1766" s="2" t="s">
        <v>478</v>
      </c>
    </row>
    <row r="1767" spans="1:58" ht="12.75">
      <c r="A1767" s="2"/>
      <c r="B1767" s="3" t="s">
        <v>995</v>
      </c>
      <c r="C1767" s="3" t="s">
        <v>1605</v>
      </c>
      <c r="D1767" s="3" t="s">
        <v>1071</v>
      </c>
      <c r="E1767" s="3" t="s">
        <v>925</v>
      </c>
      <c r="F1767" s="2"/>
      <c r="G1767" s="2"/>
      <c r="H1767" s="2"/>
      <c r="I1767" s="2"/>
      <c r="J1767" s="2" t="s">
        <v>478</v>
      </c>
      <c r="K1767" s="2"/>
      <c r="L1767" s="2"/>
      <c r="M1767" s="2"/>
      <c r="N1767" s="2"/>
      <c r="O1767" s="2"/>
      <c r="P1767" s="2"/>
      <c r="Q1767" s="2"/>
      <c r="R1767" s="2"/>
      <c r="S1767" s="2"/>
      <c r="T1767" s="2" t="s">
        <v>480</v>
      </c>
      <c r="U1767" s="2"/>
      <c r="V1767"/>
      <c r="W1767"/>
      <c r="X1767" s="2" t="s">
        <v>478</v>
      </c>
      <c r="Y1767" s="2"/>
      <c r="Z1767" s="2"/>
      <c r="AA1767" s="2"/>
      <c r="AB1767" s="2"/>
      <c r="AC1767" s="2"/>
      <c r="AD1767" s="2"/>
      <c r="AF1767" s="2"/>
      <c r="AG1767" s="2"/>
      <c r="AH1767" s="2"/>
      <c r="AI1767" s="2"/>
      <c r="AJ1767" s="2"/>
      <c r="AK1767" s="2"/>
      <c r="AL1767" s="2" t="s">
        <v>478</v>
      </c>
      <c r="AM1767" s="2"/>
      <c r="AN1767" s="2"/>
      <c r="AO1767" s="2"/>
      <c r="AZ1767" s="2" t="s">
        <v>478</v>
      </c>
      <c r="BF1767" s="2" t="s">
        <v>478</v>
      </c>
    </row>
    <row r="1768" spans="1:74" ht="12.75">
      <c r="A1768" s="2"/>
      <c r="B1768" s="6" t="s">
        <v>995</v>
      </c>
      <c r="C1768" s="6" t="s">
        <v>1605</v>
      </c>
      <c r="D1768" s="6" t="s">
        <v>1071</v>
      </c>
      <c r="E1768" s="6" t="s">
        <v>1026</v>
      </c>
      <c r="F1768" s="2"/>
      <c r="G1768" s="2"/>
      <c r="H1768" s="2"/>
      <c r="I1768" s="2"/>
      <c r="J1768" s="2" t="s">
        <v>478</v>
      </c>
      <c r="K1768" s="2"/>
      <c r="L1768" s="2"/>
      <c r="M1768" s="2"/>
      <c r="N1768" s="2"/>
      <c r="O1768" s="2"/>
      <c r="P1768" s="2"/>
      <c r="Q1768" s="2"/>
      <c r="R1768" s="2"/>
      <c r="S1768" s="2"/>
      <c r="T1768" s="2" t="s">
        <v>480</v>
      </c>
      <c r="U1768" s="2"/>
      <c r="X1768" s="2" t="s">
        <v>478</v>
      </c>
      <c r="Y1768" s="2"/>
      <c r="Z1768" s="2"/>
      <c r="AA1768" s="2" t="s">
        <v>478</v>
      </c>
      <c r="AB1768" s="2"/>
      <c r="AC1768" s="2"/>
      <c r="AD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U1768" s="2" t="s">
        <v>478</v>
      </c>
      <c r="BD1768" s="2" t="s">
        <v>478</v>
      </c>
      <c r="BH1768" s="2" t="s">
        <v>478</v>
      </c>
      <c r="BV1768" s="2" t="s">
        <v>478</v>
      </c>
    </row>
    <row r="1769" spans="1:76" ht="12.75">
      <c r="A1769" s="2"/>
      <c r="B1769" s="3" t="s">
        <v>1207</v>
      </c>
      <c r="C1769" s="3" t="s">
        <v>1605</v>
      </c>
      <c r="D1769" s="3" t="s">
        <v>1071</v>
      </c>
      <c r="E1769" s="3" t="s">
        <v>1098</v>
      </c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 t="s">
        <v>478</v>
      </c>
      <c r="Q1769" s="2"/>
      <c r="R1769" s="2"/>
      <c r="S1769" s="2"/>
      <c r="T1769" s="2" t="s">
        <v>482</v>
      </c>
      <c r="U1769" s="2"/>
      <c r="V1769"/>
      <c r="W1769"/>
      <c r="X1769" s="2"/>
      <c r="Y1769" s="2"/>
      <c r="Z1769" s="2"/>
      <c r="AA1769" s="2"/>
      <c r="AB1769" s="2"/>
      <c r="AC1769" s="2"/>
      <c r="AD1769" s="2"/>
      <c r="AF1769" s="2"/>
      <c r="AG1769" s="2" t="s">
        <v>478</v>
      </c>
      <c r="AH1769" s="2"/>
      <c r="AI1769" s="2"/>
      <c r="AJ1769" s="2"/>
      <c r="AK1769" s="2"/>
      <c r="AL1769" s="2"/>
      <c r="AM1769" s="2"/>
      <c r="AN1769" s="2"/>
      <c r="AO1769" s="2" t="s">
        <v>478</v>
      </c>
      <c r="AY1769" s="2" t="s">
        <v>478</v>
      </c>
      <c r="BF1769" s="2" t="s">
        <v>478</v>
      </c>
      <c r="BQ1769" s="2" t="s">
        <v>478</v>
      </c>
      <c r="BT1769" s="2" t="s">
        <v>478</v>
      </c>
      <c r="BX1769" s="2" t="s">
        <v>478</v>
      </c>
    </row>
    <row r="1770" spans="1:75" ht="12.75">
      <c r="A1770" s="2"/>
      <c r="B1770" s="3" t="s">
        <v>996</v>
      </c>
      <c r="C1770" s="3" t="s">
        <v>1605</v>
      </c>
      <c r="D1770" s="3" t="s">
        <v>1071</v>
      </c>
      <c r="E1770" s="3" t="s">
        <v>925</v>
      </c>
      <c r="F1770" s="2"/>
      <c r="G1770" s="2"/>
      <c r="H1770" s="2"/>
      <c r="I1770" s="2"/>
      <c r="J1770" s="2" t="s">
        <v>478</v>
      </c>
      <c r="K1770" s="2"/>
      <c r="L1770" s="2"/>
      <c r="M1770" s="2"/>
      <c r="N1770" s="2"/>
      <c r="O1770" s="2"/>
      <c r="P1770" s="2"/>
      <c r="Q1770" s="2"/>
      <c r="R1770" s="2"/>
      <c r="S1770" s="2"/>
      <c r="T1770" s="2" t="s">
        <v>480</v>
      </c>
      <c r="U1770" s="2"/>
      <c r="V1770"/>
      <c r="W1770"/>
      <c r="X1770" s="2" t="s">
        <v>478</v>
      </c>
      <c r="Y1770" s="2"/>
      <c r="Z1770" s="2"/>
      <c r="AA1770" s="2"/>
      <c r="AB1770" s="2"/>
      <c r="AC1770" s="2"/>
      <c r="AD1770" s="2"/>
      <c r="AF1770" s="2"/>
      <c r="AG1770" s="2"/>
      <c r="AH1770" s="2"/>
      <c r="AI1770" s="2"/>
      <c r="AJ1770" s="2"/>
      <c r="AK1770" s="2"/>
      <c r="AL1770" s="2" t="s">
        <v>478</v>
      </c>
      <c r="AM1770" s="2"/>
      <c r="AN1770" s="2"/>
      <c r="AO1770" s="2"/>
      <c r="AW1770" s="2" t="s">
        <v>478</v>
      </c>
      <c r="AX1770" s="2" t="s">
        <v>478</v>
      </c>
      <c r="BH1770" s="2" t="s">
        <v>478</v>
      </c>
      <c r="BL1770" s="2" t="s">
        <v>478</v>
      </c>
      <c r="BU1770" s="2" t="s">
        <v>478</v>
      </c>
      <c r="BW1770" s="2" t="s">
        <v>478</v>
      </c>
    </row>
    <row r="1771" spans="1:73" ht="12.75">
      <c r="A1771" s="2"/>
      <c r="B1771" s="3" t="s">
        <v>1183</v>
      </c>
      <c r="C1771" s="3" t="s">
        <v>1605</v>
      </c>
      <c r="D1771" s="3" t="s">
        <v>1998</v>
      </c>
      <c r="E1771" s="3" t="s">
        <v>1098</v>
      </c>
      <c r="F1771" s="2"/>
      <c r="G1771" s="2"/>
      <c r="H1771" s="2"/>
      <c r="I1771" s="2"/>
      <c r="J1771" s="2" t="s">
        <v>478</v>
      </c>
      <c r="K1771" s="2"/>
      <c r="L1771" s="2"/>
      <c r="M1771" s="2"/>
      <c r="N1771" s="2"/>
      <c r="O1771" s="2"/>
      <c r="P1771" s="2"/>
      <c r="Q1771" s="2"/>
      <c r="R1771" s="2"/>
      <c r="S1771" s="2"/>
      <c r="T1771" s="2" t="s">
        <v>482</v>
      </c>
      <c r="U1771" s="2"/>
      <c r="V1771"/>
      <c r="W1771"/>
      <c r="X1771" s="2"/>
      <c r="Y1771" s="2"/>
      <c r="Z1771" s="2"/>
      <c r="AA1771" s="2"/>
      <c r="AB1771" s="2"/>
      <c r="AC1771" s="2"/>
      <c r="AD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 t="s">
        <v>478</v>
      </c>
      <c r="AT1771" s="2" t="s">
        <v>478</v>
      </c>
      <c r="AV1771" s="2" t="s">
        <v>478</v>
      </c>
      <c r="BL1771" s="2" t="s">
        <v>478</v>
      </c>
      <c r="BU1771" s="2" t="s">
        <v>478</v>
      </c>
    </row>
    <row r="1772" spans="1:43" ht="12.75">
      <c r="A1772" s="2"/>
      <c r="B1772" s="3" t="s">
        <v>1120</v>
      </c>
      <c r="C1772" s="3" t="s">
        <v>1695</v>
      </c>
      <c r="D1772" s="3" t="s">
        <v>1620</v>
      </c>
      <c r="E1772" s="3" t="s">
        <v>1098</v>
      </c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/>
      <c r="W1772"/>
      <c r="X1772" s="2"/>
      <c r="Y1772" s="2"/>
      <c r="Z1772" s="2"/>
      <c r="AA1772" s="2"/>
      <c r="AB1772" s="2"/>
      <c r="AC1772" s="2"/>
      <c r="AD1772" s="2"/>
      <c r="AE177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Q1772"/>
    </row>
    <row r="1773" spans="1:43" ht="12.75">
      <c r="A1773" s="2"/>
      <c r="B1773" s="3" t="s">
        <v>1519</v>
      </c>
      <c r="C1773" s="3" t="s">
        <v>1601</v>
      </c>
      <c r="D1773" s="3" t="s">
        <v>1999</v>
      </c>
      <c r="E1773" s="3" t="s">
        <v>1595</v>
      </c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 t="s">
        <v>478</v>
      </c>
      <c r="T1773" s="2"/>
      <c r="U1773" s="2"/>
      <c r="V1773"/>
      <c r="W1773"/>
      <c r="X1773" s="2"/>
      <c r="Y1773" s="2"/>
      <c r="Z1773" s="2"/>
      <c r="AA1773" s="2"/>
      <c r="AB1773" s="2"/>
      <c r="AC1773" s="2"/>
      <c r="AD1773" s="2"/>
      <c r="AE1773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Q1773"/>
    </row>
    <row r="1774" spans="1:43" ht="12.75">
      <c r="A1774" s="2"/>
      <c r="B1774" s="3" t="s">
        <v>1377</v>
      </c>
      <c r="C1774" s="3" t="s">
        <v>1601</v>
      </c>
      <c r="D1774" s="3" t="s">
        <v>1999</v>
      </c>
      <c r="E1774" s="3" t="s">
        <v>1490</v>
      </c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 t="s">
        <v>478</v>
      </c>
      <c r="T1774" s="2"/>
      <c r="U1774" s="2"/>
      <c r="V1774"/>
      <c r="W1774"/>
      <c r="X1774" s="2"/>
      <c r="Y1774" s="2"/>
      <c r="Z1774" s="2"/>
      <c r="AA1774" s="2"/>
      <c r="AB1774" s="2"/>
      <c r="AC1774" s="2"/>
      <c r="AD1774" s="2"/>
      <c r="AE1774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Q1774"/>
    </row>
    <row r="1775" spans="1:43" ht="12.75">
      <c r="A1775" s="2"/>
      <c r="B1775" s="3" t="s">
        <v>2508</v>
      </c>
      <c r="C1775" s="3" t="s">
        <v>1630</v>
      </c>
      <c r="D1775" s="3" t="s">
        <v>1998</v>
      </c>
      <c r="E1775" s="3" t="s">
        <v>1718</v>
      </c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W1775" s="2" t="s">
        <v>478</v>
      </c>
      <c r="X1775" s="2"/>
      <c r="Y1775" s="2"/>
      <c r="Z1775" s="2"/>
      <c r="AA1775" s="2"/>
      <c r="AB1775" s="2"/>
      <c r="AC1775" s="2"/>
      <c r="AD1775" s="2"/>
      <c r="AE1775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Q1775"/>
    </row>
    <row r="1776" spans="1:43" ht="12.75">
      <c r="A1776" s="2"/>
      <c r="B1776" s="3" t="s">
        <v>302</v>
      </c>
      <c r="C1776" s="3" t="s">
        <v>1655</v>
      </c>
      <c r="D1776" s="3" t="s">
        <v>1998</v>
      </c>
      <c r="E1776" s="3" t="s">
        <v>420</v>
      </c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/>
      <c r="W1776"/>
      <c r="X1776" s="2"/>
      <c r="Y1776" s="2"/>
      <c r="Z1776" s="2"/>
      <c r="AA1776" s="2"/>
      <c r="AB1776" s="2"/>
      <c r="AC1776" s="2"/>
      <c r="AD1776" s="2"/>
      <c r="AE1776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Q1776"/>
    </row>
    <row r="1777" spans="1:76" ht="12.75">
      <c r="A1777" s="2"/>
      <c r="B1777" s="3" t="s">
        <v>1472</v>
      </c>
      <c r="C1777" s="3" t="s">
        <v>1605</v>
      </c>
      <c r="D1777" s="3" t="s">
        <v>1620</v>
      </c>
      <c r="E1777" s="3" t="s">
        <v>1490</v>
      </c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 t="s">
        <v>478</v>
      </c>
      <c r="S1777" s="2" t="s">
        <v>478</v>
      </c>
      <c r="T1777" s="2" t="s">
        <v>483</v>
      </c>
      <c r="U1777" s="2"/>
      <c r="V1777"/>
      <c r="W1777"/>
      <c r="X1777" s="2"/>
      <c r="Y1777" s="2"/>
      <c r="Z1777" s="2"/>
      <c r="AA1777" s="2"/>
      <c r="AB1777" s="2"/>
      <c r="AC1777" s="2"/>
      <c r="AD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 t="s">
        <v>478</v>
      </c>
      <c r="AW1777" s="2" t="s">
        <v>478</v>
      </c>
      <c r="BH1777" s="2" t="s">
        <v>478</v>
      </c>
      <c r="BT1777" s="2" t="s">
        <v>478</v>
      </c>
      <c r="BX1777" s="2" t="s">
        <v>478</v>
      </c>
    </row>
    <row r="1778" spans="1:43" ht="12.75">
      <c r="A1778" s="2"/>
      <c r="B1778" s="3" t="s">
        <v>1829</v>
      </c>
      <c r="C1778" s="3" t="s">
        <v>1630</v>
      </c>
      <c r="D1778" s="3" t="s">
        <v>1998</v>
      </c>
      <c r="E1778" s="3" t="s">
        <v>1997</v>
      </c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W1778" s="2" t="s">
        <v>478</v>
      </c>
      <c r="X1778" s="2"/>
      <c r="Y1778" s="2"/>
      <c r="Z1778" s="2"/>
      <c r="AA1778" s="2"/>
      <c r="AB1778" s="2"/>
      <c r="AC1778" s="2"/>
      <c r="AD1778" s="2"/>
      <c r="AE1778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Q1778"/>
    </row>
    <row r="1779" spans="1:43" ht="12.75">
      <c r="A1779" s="2"/>
      <c r="B1779" s="3" t="s">
        <v>1829</v>
      </c>
      <c r="C1779" s="3" t="s">
        <v>1630</v>
      </c>
      <c r="D1779" s="3" t="s">
        <v>1998</v>
      </c>
      <c r="E1779" s="3" t="s">
        <v>1078</v>
      </c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W1779" s="2" t="s">
        <v>478</v>
      </c>
      <c r="X1779" s="2"/>
      <c r="Y1779" s="2"/>
      <c r="Z1779" s="2"/>
      <c r="AA1779" s="2"/>
      <c r="AB1779" s="2"/>
      <c r="AC1779" s="2"/>
      <c r="AD1779" s="2"/>
      <c r="AE1779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Q1779"/>
    </row>
    <row r="1780" spans="1:76" ht="12.75">
      <c r="A1780" s="2"/>
      <c r="B1780" s="3" t="s">
        <v>303</v>
      </c>
      <c r="C1780" s="3" t="s">
        <v>1605</v>
      </c>
      <c r="D1780" s="3" t="s">
        <v>1620</v>
      </c>
      <c r="E1780" s="3" t="s">
        <v>420</v>
      </c>
      <c r="F1780" s="2" t="s">
        <v>478</v>
      </c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 t="s">
        <v>480</v>
      </c>
      <c r="U1780" s="2"/>
      <c r="V1780"/>
      <c r="W1780"/>
      <c r="X1780" s="2"/>
      <c r="Y1780" s="2"/>
      <c r="Z1780" s="2"/>
      <c r="AA1780" s="2"/>
      <c r="AB1780" s="2"/>
      <c r="AC1780" s="2"/>
      <c r="AD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 t="s">
        <v>478</v>
      </c>
      <c r="AR1780" s="2" t="s">
        <v>478</v>
      </c>
      <c r="AX1780" s="2" t="s">
        <v>478</v>
      </c>
      <c r="BD1780" s="2" t="s">
        <v>478</v>
      </c>
      <c r="BX1780" s="2" t="s">
        <v>478</v>
      </c>
    </row>
    <row r="1781" spans="1:86" ht="12.75">
      <c r="A1781" s="2"/>
      <c r="B1781" s="6" t="s">
        <v>2241</v>
      </c>
      <c r="C1781" s="6" t="s">
        <v>1605</v>
      </c>
      <c r="D1781" s="6" t="s">
        <v>1998</v>
      </c>
      <c r="E1781" s="6" t="s">
        <v>1026</v>
      </c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 t="s">
        <v>478</v>
      </c>
      <c r="R1781" s="2"/>
      <c r="S1781" s="2"/>
      <c r="T1781" s="2" t="s">
        <v>480</v>
      </c>
      <c r="U1781" s="2"/>
      <c r="X1781" s="2" t="s">
        <v>478</v>
      </c>
      <c r="Y1781" s="2"/>
      <c r="Z1781" s="2"/>
      <c r="AA1781" s="2" t="s">
        <v>478</v>
      </c>
      <c r="AB1781" s="2"/>
      <c r="AC1781" s="2"/>
      <c r="AD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Z1781" s="2" t="s">
        <v>478</v>
      </c>
      <c r="BJ1781" s="2" t="s">
        <v>478</v>
      </c>
      <c r="BN1781" s="2" t="s">
        <v>478</v>
      </c>
      <c r="CF1781" s="2" t="s">
        <v>478</v>
      </c>
      <c r="CH1781" s="2" t="s">
        <v>478</v>
      </c>
    </row>
    <row r="1782" spans="1:43" ht="12.75">
      <c r="A1782" s="2"/>
      <c r="B1782" s="3" t="s">
        <v>1830</v>
      </c>
      <c r="C1782" s="3" t="s">
        <v>1630</v>
      </c>
      <c r="D1782" s="3" t="s">
        <v>1999</v>
      </c>
      <c r="E1782" s="3" t="s">
        <v>1997</v>
      </c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W1782" s="2" t="s">
        <v>478</v>
      </c>
      <c r="X1782" s="2"/>
      <c r="Y1782" s="2"/>
      <c r="Z1782" s="2"/>
      <c r="AA1782" s="2"/>
      <c r="AB1782" s="2"/>
      <c r="AC1782" s="2"/>
      <c r="AD1782" s="2"/>
      <c r="AE178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Q1782"/>
    </row>
    <row r="1783" spans="1:43" ht="12.75">
      <c r="A1783" s="2"/>
      <c r="B1783" s="3" t="s">
        <v>1830</v>
      </c>
      <c r="C1783" s="3" t="s">
        <v>1630</v>
      </c>
      <c r="D1783" s="3" t="s">
        <v>1999</v>
      </c>
      <c r="E1783" s="3" t="s">
        <v>1078</v>
      </c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W1783" s="2" t="s">
        <v>478</v>
      </c>
      <c r="X1783" s="2"/>
      <c r="Y1783" s="2"/>
      <c r="Z1783" s="2"/>
      <c r="AA1783" s="2"/>
      <c r="AB1783" s="2"/>
      <c r="AC1783" s="2"/>
      <c r="AD1783" s="2"/>
      <c r="AE1783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Q1783"/>
    </row>
    <row r="1784" spans="1:43" ht="12.75">
      <c r="A1784" s="2"/>
      <c r="B1784" s="3" t="s">
        <v>1378</v>
      </c>
      <c r="C1784" s="3" t="s">
        <v>1601</v>
      </c>
      <c r="D1784" s="3" t="s">
        <v>1620</v>
      </c>
      <c r="E1784" s="3" t="s">
        <v>1490</v>
      </c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 t="s">
        <v>478</v>
      </c>
      <c r="T1784" s="2"/>
      <c r="U1784" s="2"/>
      <c r="V1784"/>
      <c r="W1784"/>
      <c r="X1784" s="2"/>
      <c r="Y1784" s="2"/>
      <c r="Z1784" s="2"/>
      <c r="AA1784" s="2"/>
      <c r="AB1784" s="2"/>
      <c r="AC1784" s="2"/>
      <c r="AD1784" s="2"/>
      <c r="AE1784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Q1784"/>
    </row>
    <row r="1785" spans="1:87" ht="12.75">
      <c r="A1785" s="2"/>
      <c r="B1785" s="6" t="s">
        <v>1311</v>
      </c>
      <c r="C1785" s="6" t="s">
        <v>1605</v>
      </c>
      <c r="D1785" s="6" t="s">
        <v>1999</v>
      </c>
      <c r="E1785" s="6" t="s">
        <v>759</v>
      </c>
      <c r="F1785" s="7"/>
      <c r="G1785" s="7"/>
      <c r="H1785" s="7"/>
      <c r="I1785" s="7"/>
      <c r="J1785" s="7" t="s">
        <v>478</v>
      </c>
      <c r="K1785" s="7"/>
      <c r="L1785" s="7"/>
      <c r="M1785" s="7"/>
      <c r="N1785" s="7"/>
      <c r="O1785" s="7"/>
      <c r="P1785" s="7"/>
      <c r="Q1785" s="7"/>
      <c r="R1785" s="7"/>
      <c r="S1785" s="7" t="s">
        <v>478</v>
      </c>
      <c r="T1785" s="2" t="s">
        <v>483</v>
      </c>
      <c r="U1785" s="2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T1785" s="2" t="s">
        <v>478</v>
      </c>
      <c r="CI1785" s="2" t="s">
        <v>478</v>
      </c>
    </row>
    <row r="1786" spans="1:43" ht="12.75">
      <c r="A1786" s="2"/>
      <c r="B1786" s="3" t="s">
        <v>860</v>
      </c>
      <c r="C1786" s="3" t="s">
        <v>1623</v>
      </c>
      <c r="D1786" s="3" t="s">
        <v>1998</v>
      </c>
      <c r="E1786" s="3" t="s">
        <v>902</v>
      </c>
      <c r="F1786" s="2"/>
      <c r="G1786" s="2"/>
      <c r="H1786" s="2" t="s">
        <v>478</v>
      </c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 t="s">
        <v>480</v>
      </c>
      <c r="U1786" s="2"/>
      <c r="V1786"/>
      <c r="W1786"/>
      <c r="X1786" s="2"/>
      <c r="Y1786" s="2"/>
      <c r="Z1786" s="2"/>
      <c r="AA1786" s="2"/>
      <c r="AB1786" s="2"/>
      <c r="AC1786" s="2"/>
      <c r="AD1786" s="2"/>
      <c r="AE1786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Q1786"/>
    </row>
    <row r="1787" spans="1:60" ht="12.75">
      <c r="A1787" s="2"/>
      <c r="B1787" s="3" t="s">
        <v>1831</v>
      </c>
      <c r="C1787" s="3" t="s">
        <v>1605</v>
      </c>
      <c r="D1787" s="3" t="s">
        <v>1620</v>
      </c>
      <c r="E1787" s="3" t="s">
        <v>1997</v>
      </c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 t="s">
        <v>478</v>
      </c>
      <c r="Q1787" s="2"/>
      <c r="R1787" s="2"/>
      <c r="S1787" s="2"/>
      <c r="T1787" s="2" t="s">
        <v>480</v>
      </c>
      <c r="U1787" s="2"/>
      <c r="V1787"/>
      <c r="W1787"/>
      <c r="X1787" s="2"/>
      <c r="Y1787" s="2"/>
      <c r="Z1787" s="2"/>
      <c r="AA1787" s="2"/>
      <c r="AB1787" s="2"/>
      <c r="AC1787" s="2"/>
      <c r="AD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 t="s">
        <v>478</v>
      </c>
      <c r="AQ1787" s="2" t="s">
        <v>478</v>
      </c>
      <c r="AU1787" s="2" t="s">
        <v>478</v>
      </c>
      <c r="BH1787" s="2" t="s">
        <v>478</v>
      </c>
    </row>
    <row r="1788" spans="1:60" ht="12.75">
      <c r="A1788" s="2"/>
      <c r="B1788" s="3" t="s">
        <v>1831</v>
      </c>
      <c r="C1788" s="3" t="s">
        <v>1605</v>
      </c>
      <c r="D1788" s="3" t="s">
        <v>1620</v>
      </c>
      <c r="E1788" s="3" t="s">
        <v>1078</v>
      </c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 t="s">
        <v>478</v>
      </c>
      <c r="Q1788" s="2"/>
      <c r="R1788" s="2"/>
      <c r="S1788" s="2"/>
      <c r="T1788" s="2" t="s">
        <v>480</v>
      </c>
      <c r="U1788" s="2"/>
      <c r="V1788"/>
      <c r="W1788"/>
      <c r="X1788" s="2"/>
      <c r="Y1788" s="2"/>
      <c r="Z1788" s="2"/>
      <c r="AA1788" s="2"/>
      <c r="AB1788" s="2"/>
      <c r="AC1788" s="2"/>
      <c r="AD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 t="s">
        <v>478</v>
      </c>
      <c r="AQ1788" s="2" t="s">
        <v>478</v>
      </c>
      <c r="AU1788" s="2" t="s">
        <v>478</v>
      </c>
      <c r="BH1788" s="2" t="s">
        <v>478</v>
      </c>
    </row>
    <row r="1789" spans="1:83" ht="12.75">
      <c r="A1789" s="2"/>
      <c r="B1789" s="3" t="s">
        <v>1442</v>
      </c>
      <c r="C1789" s="3" t="s">
        <v>1605</v>
      </c>
      <c r="D1789" s="3" t="s">
        <v>1620</v>
      </c>
      <c r="E1789" s="3" t="s">
        <v>1490</v>
      </c>
      <c r="F1789" s="2"/>
      <c r="G1789" s="2"/>
      <c r="H1789" s="2"/>
      <c r="I1789" s="2"/>
      <c r="J1789" s="2"/>
      <c r="K1789" s="2"/>
      <c r="L1789" s="2"/>
      <c r="M1789" s="2" t="s">
        <v>478</v>
      </c>
      <c r="N1789" s="2"/>
      <c r="O1789" s="2"/>
      <c r="P1789" s="2"/>
      <c r="Q1789" s="2"/>
      <c r="R1789" s="2"/>
      <c r="S1789" s="2" t="s">
        <v>478</v>
      </c>
      <c r="T1789" s="2" t="s">
        <v>483</v>
      </c>
      <c r="U1789" s="2"/>
      <c r="V1789"/>
      <c r="W1789"/>
      <c r="X1789" s="2"/>
      <c r="Y1789" s="2"/>
      <c r="Z1789" s="2"/>
      <c r="AA1789" s="2"/>
      <c r="AB1789" s="2"/>
      <c r="AC1789" s="2"/>
      <c r="AD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 t="s">
        <v>478</v>
      </c>
      <c r="AX1789" s="2" t="s">
        <v>478</v>
      </c>
      <c r="BH1789" s="2" t="s">
        <v>478</v>
      </c>
      <c r="BQ1789" s="2" t="s">
        <v>478</v>
      </c>
      <c r="CE1789" s="2" t="s">
        <v>478</v>
      </c>
    </row>
    <row r="1790" spans="1:43" ht="12.75">
      <c r="A1790" s="2"/>
      <c r="B1790" s="3" t="s">
        <v>1520</v>
      </c>
      <c r="C1790" s="3" t="s">
        <v>1601</v>
      </c>
      <c r="D1790" s="3" t="s">
        <v>1999</v>
      </c>
      <c r="E1790" s="3" t="s">
        <v>1595</v>
      </c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 t="s">
        <v>478</v>
      </c>
      <c r="T1790" s="2"/>
      <c r="U1790" s="2"/>
      <c r="V1790"/>
      <c r="W1790"/>
      <c r="X1790" s="2"/>
      <c r="Y1790" s="2"/>
      <c r="Z1790" s="2"/>
      <c r="AA1790" s="2"/>
      <c r="AB1790" s="2"/>
      <c r="AC1790" s="2"/>
      <c r="AD1790" s="2"/>
      <c r="AE1790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Q1790"/>
    </row>
    <row r="1791" spans="1:72" ht="12.75">
      <c r="A1791" s="2"/>
      <c r="B1791" s="3" t="s">
        <v>304</v>
      </c>
      <c r="C1791" s="3" t="s">
        <v>1605</v>
      </c>
      <c r="D1791" s="3" t="s">
        <v>1998</v>
      </c>
      <c r="E1791" s="3" t="s">
        <v>420</v>
      </c>
      <c r="F1791" s="2"/>
      <c r="G1791" s="2"/>
      <c r="H1791" s="2" t="s">
        <v>478</v>
      </c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 t="s">
        <v>480</v>
      </c>
      <c r="U1791" s="2"/>
      <c r="V1791"/>
      <c r="W1791"/>
      <c r="X1791" s="2"/>
      <c r="Y1791" s="2"/>
      <c r="Z1791" s="2"/>
      <c r="AA1791" s="2"/>
      <c r="AB1791" s="2"/>
      <c r="AC1791" s="2"/>
      <c r="AD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T1791" s="2" t="s">
        <v>478</v>
      </c>
      <c r="BJ1791" s="2" t="s">
        <v>478</v>
      </c>
      <c r="BQ1791" s="2" t="s">
        <v>478</v>
      </c>
      <c r="BT1791" s="2" t="s">
        <v>478</v>
      </c>
    </row>
    <row r="1792" spans="1:43" ht="12.75">
      <c r="A1792" s="2"/>
      <c r="B1792" s="3" t="s">
        <v>1832</v>
      </c>
      <c r="C1792" s="3" t="s">
        <v>1630</v>
      </c>
      <c r="D1792" s="3" t="s">
        <v>1999</v>
      </c>
      <c r="E1792" s="3" t="s">
        <v>1997</v>
      </c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 t="s">
        <v>478</v>
      </c>
      <c r="X1792" s="2"/>
      <c r="Y1792" s="2"/>
      <c r="Z1792" s="2"/>
      <c r="AA1792" s="2"/>
      <c r="AB1792" s="2"/>
      <c r="AC1792" s="2"/>
      <c r="AD1792" s="2"/>
      <c r="AE179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Q1792"/>
    </row>
    <row r="1793" spans="1:43" ht="12.75">
      <c r="A1793" s="2"/>
      <c r="B1793" s="3" t="s">
        <v>1832</v>
      </c>
      <c r="C1793" s="3" t="s">
        <v>1630</v>
      </c>
      <c r="D1793" s="3" t="s">
        <v>1999</v>
      </c>
      <c r="E1793" s="3" t="s">
        <v>1078</v>
      </c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 t="s">
        <v>478</v>
      </c>
      <c r="X1793" s="2"/>
      <c r="Y1793" s="2"/>
      <c r="Z1793" s="2"/>
      <c r="AA1793" s="2"/>
      <c r="AB1793" s="2"/>
      <c r="AC1793" s="2"/>
      <c r="AD1793" s="2"/>
      <c r="AE1793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Q1793"/>
    </row>
    <row r="1794" spans="1:66" ht="12.75">
      <c r="A1794" s="2"/>
      <c r="B1794" s="3" t="s">
        <v>861</v>
      </c>
      <c r="C1794" s="3" t="s">
        <v>1605</v>
      </c>
      <c r="D1794" s="3" t="s">
        <v>1620</v>
      </c>
      <c r="E1794" s="3" t="s">
        <v>902</v>
      </c>
      <c r="F1794" s="2"/>
      <c r="G1794" s="2"/>
      <c r="H1794" s="2"/>
      <c r="I1794" s="2"/>
      <c r="J1794" s="2"/>
      <c r="K1794" s="2" t="s">
        <v>478</v>
      </c>
      <c r="L1794" s="2"/>
      <c r="M1794" s="2"/>
      <c r="N1794" s="2"/>
      <c r="O1794" s="2"/>
      <c r="P1794" s="2"/>
      <c r="Q1794" s="2"/>
      <c r="R1794" s="2"/>
      <c r="S1794" s="2"/>
      <c r="T1794" s="2" t="s">
        <v>480</v>
      </c>
      <c r="U1794" s="2"/>
      <c r="V1794"/>
      <c r="W1794"/>
      <c r="X1794" s="2"/>
      <c r="Y1794" s="2"/>
      <c r="Z1794" s="2"/>
      <c r="AA1794" s="2"/>
      <c r="AB1794" s="2"/>
      <c r="AC1794" s="2"/>
      <c r="AD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 t="s">
        <v>478</v>
      </c>
      <c r="AT1794" s="2" t="s">
        <v>478</v>
      </c>
      <c r="AX1794" s="2" t="s">
        <v>478</v>
      </c>
      <c r="BA1794" s="2" t="s">
        <v>478</v>
      </c>
      <c r="BB1794" s="2" t="s">
        <v>478</v>
      </c>
      <c r="BN1794" s="2" t="s">
        <v>478</v>
      </c>
    </row>
    <row r="1795" spans="1:43" ht="12.75">
      <c r="A1795" s="2"/>
      <c r="B1795" s="3" t="s">
        <v>305</v>
      </c>
      <c r="C1795" s="3" t="s">
        <v>2416</v>
      </c>
      <c r="D1795" s="3" t="s">
        <v>1999</v>
      </c>
      <c r="E1795" s="3" t="s">
        <v>420</v>
      </c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/>
      <c r="W1795"/>
      <c r="X1795" s="2"/>
      <c r="Y1795" s="2"/>
      <c r="Z1795" s="2"/>
      <c r="AA1795" s="2"/>
      <c r="AB1795" s="2"/>
      <c r="AC1795" s="2"/>
      <c r="AD1795" s="2"/>
      <c r="AE1795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Q1795"/>
    </row>
    <row r="1796" spans="1:43" ht="12.75">
      <c r="A1796" s="2"/>
      <c r="B1796" s="3" t="s">
        <v>576</v>
      </c>
      <c r="C1796" s="3" t="s">
        <v>1630</v>
      </c>
      <c r="D1796" s="3" t="s">
        <v>1620</v>
      </c>
      <c r="E1796" s="3" t="s">
        <v>627</v>
      </c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W1796" s="2" t="s">
        <v>478</v>
      </c>
      <c r="X1796" s="2"/>
      <c r="Y1796" s="2"/>
      <c r="Z1796" s="2"/>
      <c r="AA1796" s="2"/>
      <c r="AB1796" s="2"/>
      <c r="AC1796" s="2"/>
      <c r="AD1796" s="2"/>
      <c r="AE1796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Q1796"/>
    </row>
    <row r="1797" spans="1:43" ht="12.75">
      <c r="A1797" s="2"/>
      <c r="B1797" s="3" t="s">
        <v>576</v>
      </c>
      <c r="C1797" s="3" t="s">
        <v>1630</v>
      </c>
      <c r="D1797" s="3" t="s">
        <v>1491</v>
      </c>
      <c r="E1797" s="3" t="s">
        <v>1490</v>
      </c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 t="s">
        <v>478</v>
      </c>
      <c r="T1797" s="2"/>
      <c r="U1797" s="2"/>
      <c r="W1797" s="2" t="s">
        <v>478</v>
      </c>
      <c r="X1797" s="2"/>
      <c r="Y1797" s="2"/>
      <c r="Z1797" s="2"/>
      <c r="AA1797" s="2"/>
      <c r="AB1797" s="2"/>
      <c r="AC1797" s="2"/>
      <c r="AD1797" s="2"/>
      <c r="AE1797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Q1797"/>
    </row>
    <row r="1798" spans="1:76" ht="12.75">
      <c r="A1798" s="2"/>
      <c r="B1798" s="3" t="s">
        <v>729</v>
      </c>
      <c r="C1798" s="3" t="s">
        <v>1605</v>
      </c>
      <c r="D1798" s="3" t="s">
        <v>1620</v>
      </c>
      <c r="E1798" s="3" t="s">
        <v>769</v>
      </c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 t="s">
        <v>478</v>
      </c>
      <c r="R1798" s="2"/>
      <c r="S1798" s="2"/>
      <c r="T1798" s="2" t="s">
        <v>480</v>
      </c>
      <c r="U1798" s="2"/>
      <c r="V1798"/>
      <c r="W1798"/>
      <c r="X1798" s="2"/>
      <c r="Y1798" s="2"/>
      <c r="Z1798" s="2"/>
      <c r="AA1798" s="2"/>
      <c r="AB1798" s="2"/>
      <c r="AC1798" s="2"/>
      <c r="AD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 t="s">
        <v>478</v>
      </c>
      <c r="AY1798" s="2" t="s">
        <v>478</v>
      </c>
      <c r="BH1798" s="2" t="s">
        <v>478</v>
      </c>
      <c r="BX1798" s="2" t="s">
        <v>478</v>
      </c>
    </row>
    <row r="1799" spans="1:43" ht="12.75">
      <c r="A1799" s="2"/>
      <c r="B1799" s="3" t="s">
        <v>1833</v>
      </c>
      <c r="C1799" s="3" t="s">
        <v>1601</v>
      </c>
      <c r="D1799" s="3" t="s">
        <v>1999</v>
      </c>
      <c r="E1799" s="3" t="s">
        <v>1997</v>
      </c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/>
      <c r="W1799"/>
      <c r="X1799" s="2"/>
      <c r="Y1799" s="2"/>
      <c r="Z1799" s="2"/>
      <c r="AA1799" s="2"/>
      <c r="AB1799" s="2"/>
      <c r="AC1799" s="2"/>
      <c r="AD1799" s="2"/>
      <c r="AE1799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Q1799"/>
    </row>
    <row r="1800" spans="1:43" ht="12.75">
      <c r="A1800" s="2"/>
      <c r="B1800" s="3" t="s">
        <v>1833</v>
      </c>
      <c r="C1800" s="3" t="s">
        <v>1601</v>
      </c>
      <c r="D1800" s="3" t="s">
        <v>1999</v>
      </c>
      <c r="E1800" s="3" t="s">
        <v>1078</v>
      </c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/>
      <c r="W1800"/>
      <c r="X1800" s="2"/>
      <c r="Y1800" s="2"/>
      <c r="Z1800" s="2"/>
      <c r="AA1800" s="2"/>
      <c r="AB1800" s="2"/>
      <c r="AC1800" s="2"/>
      <c r="AD1800" s="2"/>
      <c r="AE1800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Q1800"/>
    </row>
    <row r="1801" spans="1:43" ht="12.75">
      <c r="A1801" s="2"/>
      <c r="B1801" s="3" t="s">
        <v>2291</v>
      </c>
      <c r="C1801" s="3" t="s">
        <v>1603</v>
      </c>
      <c r="D1801" s="3" t="s">
        <v>1620</v>
      </c>
      <c r="E1801" s="3" t="s">
        <v>2389</v>
      </c>
      <c r="F1801" s="2" t="s">
        <v>478</v>
      </c>
      <c r="G1801" s="2" t="s">
        <v>478</v>
      </c>
      <c r="H1801" s="2" t="s">
        <v>478</v>
      </c>
      <c r="I1801" s="2" t="s">
        <v>478</v>
      </c>
      <c r="J1801" s="2" t="s">
        <v>478</v>
      </c>
      <c r="K1801" s="2" t="s">
        <v>478</v>
      </c>
      <c r="L1801" s="2" t="s">
        <v>478</v>
      </c>
      <c r="M1801" s="2" t="s">
        <v>478</v>
      </c>
      <c r="N1801" s="2" t="s">
        <v>478</v>
      </c>
      <c r="O1801" s="2" t="s">
        <v>478</v>
      </c>
      <c r="P1801" s="2" t="s">
        <v>478</v>
      </c>
      <c r="Q1801" s="2" t="s">
        <v>478</v>
      </c>
      <c r="R1801" s="2" t="s">
        <v>478</v>
      </c>
      <c r="S1801" s="2"/>
      <c r="T1801" s="2" t="s">
        <v>480</v>
      </c>
      <c r="U1801" s="2">
        <v>0</v>
      </c>
      <c r="V1801"/>
      <c r="W1801" s="2" t="s">
        <v>478</v>
      </c>
      <c r="X1801" s="2"/>
      <c r="Y1801" s="2"/>
      <c r="Z1801" s="2"/>
      <c r="AA1801" s="2"/>
      <c r="AB1801" s="2"/>
      <c r="AC1801" s="2"/>
      <c r="AD1801" s="2"/>
      <c r="AE1801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 t="s">
        <v>478</v>
      </c>
      <c r="AQ1801"/>
    </row>
    <row r="1802" spans="1:86" ht="12.75">
      <c r="A1802" s="2"/>
      <c r="B1802" s="3" t="s">
        <v>306</v>
      </c>
      <c r="C1802" s="3" t="s">
        <v>1605</v>
      </c>
      <c r="D1802" s="3" t="s">
        <v>1998</v>
      </c>
      <c r="E1802" s="3" t="s">
        <v>420</v>
      </c>
      <c r="F1802" s="2" t="s">
        <v>478</v>
      </c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 t="s">
        <v>480</v>
      </c>
      <c r="U1802" s="2"/>
      <c r="V1802"/>
      <c r="W1802"/>
      <c r="X1802" s="2"/>
      <c r="Y1802" s="2"/>
      <c r="Z1802" s="2"/>
      <c r="AA1802" s="2"/>
      <c r="AB1802" s="2"/>
      <c r="AC1802" s="2"/>
      <c r="AD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U1802" s="2" t="s">
        <v>478</v>
      </c>
      <c r="BC1802" s="2" t="s">
        <v>478</v>
      </c>
      <c r="BH1802" s="2" t="s">
        <v>478</v>
      </c>
      <c r="CH1802" s="2" t="s">
        <v>478</v>
      </c>
    </row>
    <row r="1803" spans="1:83" ht="12.75">
      <c r="A1803" s="2"/>
      <c r="B1803" s="3" t="s">
        <v>1834</v>
      </c>
      <c r="C1803" s="3" t="s">
        <v>1605</v>
      </c>
      <c r="D1803" s="3" t="s">
        <v>1998</v>
      </c>
      <c r="E1803" s="3" t="s">
        <v>1997</v>
      </c>
      <c r="F1803" s="2"/>
      <c r="G1803" s="2"/>
      <c r="H1803" s="2"/>
      <c r="I1803" s="2"/>
      <c r="J1803" s="2" t="s">
        <v>478</v>
      </c>
      <c r="K1803" s="2"/>
      <c r="L1803" s="2"/>
      <c r="M1803" s="2"/>
      <c r="N1803" s="2"/>
      <c r="O1803" s="2"/>
      <c r="P1803" s="2"/>
      <c r="Q1803" s="2"/>
      <c r="R1803" s="2"/>
      <c r="S1803" s="2"/>
      <c r="T1803" s="2" t="s">
        <v>480</v>
      </c>
      <c r="U1803" s="2"/>
      <c r="V1803"/>
      <c r="W1803"/>
      <c r="X1803" s="2"/>
      <c r="Y1803" s="2"/>
      <c r="Z1803" s="2"/>
      <c r="AA1803" s="2"/>
      <c r="AB1803" s="2"/>
      <c r="AC1803" s="2"/>
      <c r="AD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X1803" s="2" t="s">
        <v>478</v>
      </c>
      <c r="BD1803" s="2" t="s">
        <v>478</v>
      </c>
      <c r="BW1803" s="2" t="s">
        <v>478</v>
      </c>
      <c r="CE1803" s="2" t="s">
        <v>478</v>
      </c>
    </row>
    <row r="1804" spans="1:83" ht="12.75">
      <c r="A1804" s="2"/>
      <c r="B1804" s="3" t="s">
        <v>1834</v>
      </c>
      <c r="C1804" s="3" t="s">
        <v>1605</v>
      </c>
      <c r="D1804" s="3" t="s">
        <v>1998</v>
      </c>
      <c r="E1804" s="3" t="s">
        <v>1078</v>
      </c>
      <c r="F1804" s="2"/>
      <c r="G1804" s="2"/>
      <c r="H1804" s="2"/>
      <c r="I1804" s="2"/>
      <c r="J1804" s="2" t="s">
        <v>478</v>
      </c>
      <c r="K1804" s="2"/>
      <c r="L1804" s="2"/>
      <c r="M1804" s="2"/>
      <c r="N1804" s="2"/>
      <c r="O1804" s="2"/>
      <c r="P1804" s="2"/>
      <c r="Q1804" s="2"/>
      <c r="R1804" s="2"/>
      <c r="S1804" s="2"/>
      <c r="T1804" s="2" t="s">
        <v>480</v>
      </c>
      <c r="U1804" s="2"/>
      <c r="V1804"/>
      <c r="W1804"/>
      <c r="X1804" s="2"/>
      <c r="Y1804" s="2"/>
      <c r="Z1804" s="2"/>
      <c r="AA1804" s="2"/>
      <c r="AB1804" s="2"/>
      <c r="AC1804" s="2"/>
      <c r="AD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X1804" s="2" t="s">
        <v>478</v>
      </c>
      <c r="BD1804" s="2" t="s">
        <v>478</v>
      </c>
      <c r="BW1804" s="2" t="s">
        <v>478</v>
      </c>
      <c r="CE1804" s="2" t="s">
        <v>478</v>
      </c>
    </row>
    <row r="1805" spans="1:76" ht="12.75">
      <c r="A1805" s="2"/>
      <c r="B1805" s="3" t="s">
        <v>135</v>
      </c>
      <c r="C1805" s="3" t="s">
        <v>1605</v>
      </c>
      <c r="D1805" s="3" t="s">
        <v>1998</v>
      </c>
      <c r="E1805" s="3" t="s">
        <v>1490</v>
      </c>
      <c r="F1805" s="2"/>
      <c r="G1805" s="2"/>
      <c r="H1805" s="2"/>
      <c r="I1805" s="2"/>
      <c r="J1805" s="2" t="s">
        <v>478</v>
      </c>
      <c r="K1805" s="2"/>
      <c r="L1805" s="2"/>
      <c r="M1805" s="2"/>
      <c r="N1805" s="2"/>
      <c r="O1805" s="2"/>
      <c r="P1805" s="2" t="s">
        <v>478</v>
      </c>
      <c r="Q1805" s="2"/>
      <c r="R1805" s="2"/>
      <c r="S1805" s="2" t="s">
        <v>478</v>
      </c>
      <c r="T1805" s="2" t="s">
        <v>483</v>
      </c>
      <c r="U1805" s="2"/>
      <c r="V1805"/>
      <c r="W1805"/>
      <c r="X1805" s="2"/>
      <c r="Y1805" s="2"/>
      <c r="Z1805" s="2"/>
      <c r="AA1805" s="2"/>
      <c r="AB1805" s="2"/>
      <c r="AC1805" s="2"/>
      <c r="AD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T1805" s="2" t="s">
        <v>478</v>
      </c>
      <c r="BA1805" s="2" t="s">
        <v>478</v>
      </c>
      <c r="BJ1805" s="2" t="s">
        <v>478</v>
      </c>
      <c r="BN1805" s="2" t="s">
        <v>478</v>
      </c>
      <c r="BX1805" s="2" t="s">
        <v>478</v>
      </c>
    </row>
    <row r="1806" spans="1:76" ht="12.75">
      <c r="A1806" s="2"/>
      <c r="B1806" s="3" t="s">
        <v>134</v>
      </c>
      <c r="C1806" s="3" t="s">
        <v>1605</v>
      </c>
      <c r="D1806" s="3" t="s">
        <v>1998</v>
      </c>
      <c r="E1806" s="3" t="s">
        <v>1490</v>
      </c>
      <c r="F1806" s="2"/>
      <c r="G1806" s="2"/>
      <c r="H1806" s="2"/>
      <c r="I1806" s="2"/>
      <c r="J1806" s="2" t="s">
        <v>478</v>
      </c>
      <c r="K1806" s="2"/>
      <c r="L1806" s="2"/>
      <c r="M1806" s="2"/>
      <c r="N1806" s="2"/>
      <c r="O1806" s="2"/>
      <c r="P1806" s="2" t="s">
        <v>478</v>
      </c>
      <c r="Q1806" s="2"/>
      <c r="R1806" s="2"/>
      <c r="S1806" s="2" t="s">
        <v>478</v>
      </c>
      <c r="T1806" s="2" t="s">
        <v>483</v>
      </c>
      <c r="U1806" s="2"/>
      <c r="V1806"/>
      <c r="W1806"/>
      <c r="X1806" s="2"/>
      <c r="Y1806" s="2"/>
      <c r="Z1806" s="2"/>
      <c r="AA1806" s="2"/>
      <c r="AB1806" s="2"/>
      <c r="AC1806" s="2"/>
      <c r="AD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T1806" s="2" t="s">
        <v>478</v>
      </c>
      <c r="AU1806" s="2" t="s">
        <v>478</v>
      </c>
      <c r="BA1806" s="2" t="s">
        <v>478</v>
      </c>
      <c r="BJ1806" s="2" t="s">
        <v>478</v>
      </c>
      <c r="BN1806" s="2" t="s">
        <v>478</v>
      </c>
      <c r="BX1806" s="2" t="s">
        <v>478</v>
      </c>
    </row>
    <row r="1807" spans="1:43" ht="12.75">
      <c r="A1807" s="2"/>
      <c r="B1807" s="3" t="s">
        <v>1363</v>
      </c>
      <c r="C1807" s="3" t="s">
        <v>77</v>
      </c>
      <c r="D1807" s="3" t="s">
        <v>1491</v>
      </c>
      <c r="E1807" s="3" t="s">
        <v>1490</v>
      </c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 t="s">
        <v>478</v>
      </c>
      <c r="Q1807" s="2"/>
      <c r="R1807" s="2"/>
      <c r="S1807" s="2" t="s">
        <v>478</v>
      </c>
      <c r="T1807" s="2" t="s">
        <v>483</v>
      </c>
      <c r="U1807" s="2"/>
      <c r="V1807"/>
      <c r="W1807"/>
      <c r="X1807" s="2"/>
      <c r="Y1807" s="2"/>
      <c r="Z1807" s="2"/>
      <c r="AA1807" s="2"/>
      <c r="AB1807" s="2"/>
      <c r="AC1807" s="2"/>
      <c r="AD1807" s="2"/>
      <c r="AE1807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 t="s">
        <v>478</v>
      </c>
      <c r="AQ1807"/>
    </row>
    <row r="1808" spans="1:87" ht="12.75">
      <c r="A1808" s="2"/>
      <c r="B1808" s="3" t="s">
        <v>1835</v>
      </c>
      <c r="C1808" s="3" t="s">
        <v>1605</v>
      </c>
      <c r="D1808" s="3" t="s">
        <v>1999</v>
      </c>
      <c r="E1808" s="3" t="s">
        <v>1997</v>
      </c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 t="s">
        <v>478</v>
      </c>
      <c r="R1808" s="2"/>
      <c r="S1808" s="2"/>
      <c r="T1808" s="2" t="s">
        <v>480</v>
      </c>
      <c r="U1808" s="2"/>
      <c r="V1808"/>
      <c r="W1808"/>
      <c r="X1808" s="2"/>
      <c r="Y1808" s="2"/>
      <c r="Z1808" s="2"/>
      <c r="AA1808" s="2"/>
      <c r="AB1808" s="2"/>
      <c r="AC1808" s="2"/>
      <c r="AD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R1808" s="2" t="s">
        <v>478</v>
      </c>
      <c r="AZ1808" s="2" t="s">
        <v>478</v>
      </c>
      <c r="CH1808" s="2" t="s">
        <v>478</v>
      </c>
      <c r="CI1808" s="2" t="s">
        <v>478</v>
      </c>
    </row>
    <row r="1809" spans="1:87" ht="12.75">
      <c r="A1809" s="2"/>
      <c r="B1809" s="3" t="s">
        <v>1835</v>
      </c>
      <c r="C1809" s="3" t="s">
        <v>1605</v>
      </c>
      <c r="D1809" s="3" t="s">
        <v>1999</v>
      </c>
      <c r="E1809" s="3" t="s">
        <v>1078</v>
      </c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 t="s">
        <v>478</v>
      </c>
      <c r="R1809" s="2"/>
      <c r="S1809" s="2"/>
      <c r="T1809" s="2" t="s">
        <v>480</v>
      </c>
      <c r="U1809" s="2"/>
      <c r="V1809"/>
      <c r="W1809"/>
      <c r="X1809" s="2"/>
      <c r="Y1809" s="2"/>
      <c r="Z1809" s="2"/>
      <c r="AA1809" s="2"/>
      <c r="AB1809" s="2"/>
      <c r="AC1809" s="2"/>
      <c r="AD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R1809" s="2" t="s">
        <v>478</v>
      </c>
      <c r="AZ1809" s="2" t="s">
        <v>478</v>
      </c>
      <c r="CH1809" s="2" t="s">
        <v>478</v>
      </c>
      <c r="CI1809" s="2" t="s">
        <v>478</v>
      </c>
    </row>
    <row r="1810" spans="1:85" ht="12.75">
      <c r="A1810" s="2"/>
      <c r="B1810" s="3" t="s">
        <v>1561</v>
      </c>
      <c r="C1810" s="3" t="s">
        <v>1605</v>
      </c>
      <c r="D1810" s="3" t="s">
        <v>1071</v>
      </c>
      <c r="E1810" s="3" t="s">
        <v>1595</v>
      </c>
      <c r="F1810" s="2"/>
      <c r="G1810" s="2"/>
      <c r="H1810" s="2"/>
      <c r="I1810" s="2"/>
      <c r="J1810" s="2"/>
      <c r="K1810" s="2"/>
      <c r="L1810" s="2" t="s">
        <v>478</v>
      </c>
      <c r="M1810" s="2"/>
      <c r="N1810" s="2"/>
      <c r="O1810" s="2"/>
      <c r="P1810" s="2"/>
      <c r="Q1810" s="2"/>
      <c r="R1810" s="2"/>
      <c r="S1810" s="2" t="s">
        <v>478</v>
      </c>
      <c r="T1810" s="2" t="s">
        <v>483</v>
      </c>
      <c r="U1810" s="2"/>
      <c r="V1810"/>
      <c r="W1810"/>
      <c r="X1810" s="2"/>
      <c r="Y1810" s="2"/>
      <c r="Z1810" s="2"/>
      <c r="AA1810" s="2"/>
      <c r="AB1810" s="2"/>
      <c r="AC1810" s="2"/>
      <c r="AD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W1810" s="2" t="s">
        <v>478</v>
      </c>
      <c r="BL1810" s="2" t="s">
        <v>478</v>
      </c>
      <c r="BN1810" s="2" t="s">
        <v>478</v>
      </c>
      <c r="BX1810" s="2" t="s">
        <v>478</v>
      </c>
      <c r="CE1810" s="2" t="s">
        <v>478</v>
      </c>
      <c r="CG1810" s="2" t="s">
        <v>478</v>
      </c>
    </row>
    <row r="1811" spans="1:43" ht="12.75">
      <c r="A1811" s="2"/>
      <c r="B1811" s="3" t="s">
        <v>1836</v>
      </c>
      <c r="C1811" s="3" t="s">
        <v>1615</v>
      </c>
      <c r="D1811" s="3" t="s">
        <v>1999</v>
      </c>
      <c r="E1811" s="3" t="s">
        <v>1997</v>
      </c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/>
      <c r="W1811"/>
      <c r="X1811" s="2"/>
      <c r="Y1811" s="2"/>
      <c r="Z1811" s="2"/>
      <c r="AA1811" s="2"/>
      <c r="AB1811" s="2"/>
      <c r="AC1811" s="2"/>
      <c r="AD1811" s="2"/>
      <c r="AE1811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Q1811"/>
    </row>
    <row r="1812" spans="1:43" ht="12.75">
      <c r="A1812" s="2"/>
      <c r="B1812" s="3" t="s">
        <v>1836</v>
      </c>
      <c r="C1812" s="3" t="s">
        <v>1615</v>
      </c>
      <c r="D1812" s="3" t="s">
        <v>1999</v>
      </c>
      <c r="E1812" s="3" t="s">
        <v>1078</v>
      </c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/>
      <c r="W1812"/>
      <c r="X1812" s="2"/>
      <c r="Y1812" s="2"/>
      <c r="Z1812" s="2"/>
      <c r="AA1812" s="2"/>
      <c r="AB1812" s="2"/>
      <c r="AC1812" s="2"/>
      <c r="AD1812" s="2"/>
      <c r="AE181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Q1812"/>
    </row>
    <row r="1813" spans="1:43" ht="12.75">
      <c r="A1813" s="2"/>
      <c r="B1813" s="3" t="s">
        <v>1608</v>
      </c>
      <c r="C1813" s="3" t="s">
        <v>77</v>
      </c>
      <c r="D1813" s="3" t="s">
        <v>1620</v>
      </c>
      <c r="E1813" s="3" t="s">
        <v>2119</v>
      </c>
      <c r="F1813" s="2"/>
      <c r="G1813" s="2"/>
      <c r="H1813" s="2"/>
      <c r="I1813" s="2"/>
      <c r="J1813" s="2"/>
      <c r="K1813" s="2"/>
      <c r="L1813" s="2"/>
      <c r="M1813" s="2"/>
      <c r="N1813" s="2"/>
      <c r="O1813" s="2" t="s">
        <v>478</v>
      </c>
      <c r="P1813" s="2"/>
      <c r="Q1813" s="2"/>
      <c r="R1813" s="2"/>
      <c r="S1813" s="2"/>
      <c r="T1813" s="2" t="s">
        <v>480</v>
      </c>
      <c r="U1813" s="2"/>
      <c r="V1813"/>
      <c r="W1813"/>
      <c r="X1813" s="2"/>
      <c r="Y1813" s="2"/>
      <c r="Z1813" s="2"/>
      <c r="AA1813" s="2"/>
      <c r="AB1813" s="2"/>
      <c r="AC1813" s="2"/>
      <c r="AD1813" s="2"/>
      <c r="AE1813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 t="s">
        <v>478</v>
      </c>
      <c r="AQ1813"/>
    </row>
    <row r="1814" spans="1:43" ht="12.75">
      <c r="A1814" s="2"/>
      <c r="B1814" s="3" t="s">
        <v>1608</v>
      </c>
      <c r="C1814" s="3" t="s">
        <v>77</v>
      </c>
      <c r="D1814" s="3" t="s">
        <v>1620</v>
      </c>
      <c r="E1814" s="3" t="s">
        <v>1616</v>
      </c>
      <c r="F1814" s="2"/>
      <c r="G1814" s="2"/>
      <c r="H1814" s="2"/>
      <c r="I1814" s="2"/>
      <c r="J1814" s="2"/>
      <c r="K1814" s="2"/>
      <c r="L1814" s="2"/>
      <c r="M1814" s="2"/>
      <c r="N1814" s="2"/>
      <c r="O1814" s="2" t="s">
        <v>478</v>
      </c>
      <c r="P1814" s="2"/>
      <c r="Q1814" s="2"/>
      <c r="R1814" s="2"/>
      <c r="S1814" s="2"/>
      <c r="T1814" s="2" t="s">
        <v>480</v>
      </c>
      <c r="U1814" s="2"/>
      <c r="V1814"/>
      <c r="W1814"/>
      <c r="X1814" s="2"/>
      <c r="Y1814" s="2"/>
      <c r="Z1814" s="2"/>
      <c r="AA1814" s="2"/>
      <c r="AB1814" s="2"/>
      <c r="AC1814" s="2"/>
      <c r="AD1814" s="2"/>
      <c r="AE1814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 t="s">
        <v>478</v>
      </c>
      <c r="AQ1814"/>
    </row>
    <row r="1815" spans="1:79" ht="12.75">
      <c r="A1815" s="2"/>
      <c r="B1815" s="3" t="s">
        <v>1464</v>
      </c>
      <c r="C1815" s="3" t="s">
        <v>1605</v>
      </c>
      <c r="D1815" s="3" t="s">
        <v>1998</v>
      </c>
      <c r="E1815" s="3" t="s">
        <v>1490</v>
      </c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 t="s">
        <v>478</v>
      </c>
      <c r="R1815" s="2"/>
      <c r="S1815" s="2" t="s">
        <v>478</v>
      </c>
      <c r="T1815" s="2" t="s">
        <v>480</v>
      </c>
      <c r="U1815" s="2"/>
      <c r="V1815"/>
      <c r="W1815"/>
      <c r="X1815" s="2"/>
      <c r="Y1815" s="2"/>
      <c r="Z1815" s="2"/>
      <c r="AA1815" s="2"/>
      <c r="AB1815" s="2"/>
      <c r="AC1815" s="2"/>
      <c r="AD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U1815" s="2" t="s">
        <v>478</v>
      </c>
      <c r="BD1815" s="2" t="s">
        <v>478</v>
      </c>
      <c r="BH1815" s="2" t="s">
        <v>478</v>
      </c>
      <c r="BX1815" s="2" t="s">
        <v>478</v>
      </c>
      <c r="CA1815" s="2" t="s">
        <v>478</v>
      </c>
    </row>
    <row r="1816" spans="1:43" ht="12.75">
      <c r="A1816" s="2"/>
      <c r="B1816" s="3" t="s">
        <v>1837</v>
      </c>
      <c r="C1816" s="3" t="s">
        <v>1603</v>
      </c>
      <c r="D1816" s="3" t="s">
        <v>1998</v>
      </c>
      <c r="E1816" s="3" t="s">
        <v>1997</v>
      </c>
      <c r="F1816" s="2"/>
      <c r="G1816" s="2"/>
      <c r="H1816" s="2"/>
      <c r="I1816" s="2"/>
      <c r="J1816" s="2"/>
      <c r="K1816" s="2"/>
      <c r="L1816" s="2"/>
      <c r="M1816" s="2"/>
      <c r="N1816" s="2" t="s">
        <v>478</v>
      </c>
      <c r="O1816" s="2"/>
      <c r="P1816" s="2"/>
      <c r="Q1816" s="2" t="s">
        <v>478</v>
      </c>
      <c r="R1816" s="2"/>
      <c r="S1816" s="2"/>
      <c r="T1816" s="2" t="s">
        <v>480</v>
      </c>
      <c r="U1816" s="2">
        <v>40</v>
      </c>
      <c r="V1816" s="2" t="s">
        <v>478</v>
      </c>
      <c r="W1816"/>
      <c r="X1816" s="2"/>
      <c r="Y1816" s="2"/>
      <c r="Z1816" s="2"/>
      <c r="AA1816" s="2"/>
      <c r="AB1816" s="2"/>
      <c r="AC1816" s="2"/>
      <c r="AD1816" s="2"/>
      <c r="AE1816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Q1816"/>
    </row>
    <row r="1817" spans="1:43" ht="12.75">
      <c r="A1817" s="2"/>
      <c r="B1817" s="3" t="s">
        <v>1837</v>
      </c>
      <c r="C1817" s="3" t="s">
        <v>1603</v>
      </c>
      <c r="D1817" s="3" t="s">
        <v>1998</v>
      </c>
      <c r="E1817" s="3" t="s">
        <v>1078</v>
      </c>
      <c r="F1817" s="2"/>
      <c r="G1817" s="2"/>
      <c r="H1817" s="2"/>
      <c r="I1817" s="2"/>
      <c r="J1817" s="2"/>
      <c r="K1817" s="2"/>
      <c r="L1817" s="2"/>
      <c r="M1817" s="2"/>
      <c r="N1817" s="2" t="s">
        <v>478</v>
      </c>
      <c r="O1817" s="2"/>
      <c r="P1817" s="2"/>
      <c r="Q1817" s="2" t="s">
        <v>478</v>
      </c>
      <c r="R1817" s="2"/>
      <c r="S1817" s="2"/>
      <c r="T1817" s="2" t="s">
        <v>480</v>
      </c>
      <c r="U1817" s="2">
        <v>40</v>
      </c>
      <c r="V1817" s="2" t="s">
        <v>478</v>
      </c>
      <c r="W1817"/>
      <c r="X1817" s="2"/>
      <c r="Y1817" s="2"/>
      <c r="Z1817" s="2"/>
      <c r="AA1817" s="2"/>
      <c r="AB1817" s="2"/>
      <c r="AC1817" s="2"/>
      <c r="AD1817" s="2"/>
      <c r="AE1817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Q1817"/>
    </row>
    <row r="1818" spans="1:43" ht="12.75">
      <c r="A1818" s="2"/>
      <c r="B1818" s="3" t="s">
        <v>648</v>
      </c>
      <c r="C1818" s="3" t="s">
        <v>1630</v>
      </c>
      <c r="D1818" s="3" t="s">
        <v>1999</v>
      </c>
      <c r="E1818" s="3" t="s">
        <v>769</v>
      </c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 t="s">
        <v>478</v>
      </c>
      <c r="X1818" s="2"/>
      <c r="Y1818" s="2"/>
      <c r="Z1818" s="2"/>
      <c r="AA1818" s="2"/>
      <c r="AB1818" s="2"/>
      <c r="AC1818" s="2"/>
      <c r="AD1818" s="2"/>
      <c r="AE1818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Q1818"/>
    </row>
    <row r="1819" spans="1:87" ht="12.75">
      <c r="A1819" s="2"/>
      <c r="B1819" s="3" t="s">
        <v>717</v>
      </c>
      <c r="C1819" s="3" t="s">
        <v>1605</v>
      </c>
      <c r="D1819" s="3" t="s">
        <v>1999</v>
      </c>
      <c r="E1819" s="3" t="s">
        <v>769</v>
      </c>
      <c r="F1819" s="2"/>
      <c r="G1819" s="2"/>
      <c r="H1819" s="2"/>
      <c r="I1819" s="2"/>
      <c r="J1819" s="2"/>
      <c r="K1819" s="2"/>
      <c r="L1819" s="2"/>
      <c r="M1819" s="2"/>
      <c r="N1819" s="2" t="s">
        <v>478</v>
      </c>
      <c r="O1819" s="2"/>
      <c r="P1819" s="2"/>
      <c r="Q1819" s="2"/>
      <c r="R1819" s="2"/>
      <c r="S1819" s="2"/>
      <c r="T1819" s="2" t="s">
        <v>480</v>
      </c>
      <c r="U1819" s="2"/>
      <c r="V1819"/>
      <c r="W1819"/>
      <c r="X1819" s="2"/>
      <c r="Y1819" s="2"/>
      <c r="Z1819" s="2"/>
      <c r="AA1819" s="2"/>
      <c r="AB1819" s="2"/>
      <c r="AC1819" s="2"/>
      <c r="AD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 t="s">
        <v>478</v>
      </c>
      <c r="AX1819" s="2" t="s">
        <v>478</v>
      </c>
      <c r="AY1819" s="2" t="s">
        <v>478</v>
      </c>
      <c r="BD1819" s="2" t="s">
        <v>478</v>
      </c>
      <c r="CI1819" s="2" t="s">
        <v>478</v>
      </c>
    </row>
    <row r="1820" spans="1:85" ht="12.75">
      <c r="A1820" s="2"/>
      <c r="B1820" s="3" t="s">
        <v>862</v>
      </c>
      <c r="C1820" s="3" t="s">
        <v>1605</v>
      </c>
      <c r="D1820" s="3" t="s">
        <v>1999</v>
      </c>
      <c r="E1820" s="3" t="s">
        <v>902</v>
      </c>
      <c r="F1820" s="2"/>
      <c r="G1820" s="2"/>
      <c r="H1820" s="2"/>
      <c r="I1820" s="2"/>
      <c r="J1820" s="2"/>
      <c r="K1820" s="2" t="s">
        <v>478</v>
      </c>
      <c r="L1820" s="2"/>
      <c r="M1820" s="2"/>
      <c r="N1820" s="2"/>
      <c r="O1820" s="2"/>
      <c r="P1820" s="2"/>
      <c r="Q1820" s="2"/>
      <c r="R1820" s="2"/>
      <c r="S1820" s="2"/>
      <c r="T1820" s="2" t="s">
        <v>480</v>
      </c>
      <c r="U1820" s="2"/>
      <c r="V1820"/>
      <c r="W1820"/>
      <c r="X1820" s="2"/>
      <c r="Y1820" s="2"/>
      <c r="Z1820" s="2"/>
      <c r="AA1820" s="2"/>
      <c r="AB1820" s="2"/>
      <c r="AC1820" s="2"/>
      <c r="AD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Y1820" s="2" t="s">
        <v>478</v>
      </c>
      <c r="BH1820" s="2" t="s">
        <v>478</v>
      </c>
      <c r="BX1820" s="2" t="s">
        <v>478</v>
      </c>
      <c r="CG1820" s="2" t="s">
        <v>478</v>
      </c>
    </row>
    <row r="1821" spans="1:87" ht="12.75">
      <c r="A1821" s="2"/>
      <c r="B1821" s="3" t="s">
        <v>2292</v>
      </c>
      <c r="C1821" s="3" t="s">
        <v>1605</v>
      </c>
      <c r="D1821" s="3" t="s">
        <v>1998</v>
      </c>
      <c r="E1821" s="3" t="s">
        <v>2389</v>
      </c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 t="s">
        <v>478</v>
      </c>
      <c r="Q1821" s="2"/>
      <c r="R1821" s="2"/>
      <c r="S1821" s="2"/>
      <c r="T1821" s="2" t="s">
        <v>480</v>
      </c>
      <c r="U1821" s="2"/>
      <c r="V1821"/>
      <c r="W1821"/>
      <c r="X1821" s="2"/>
      <c r="Y1821" s="2"/>
      <c r="Z1821" s="2"/>
      <c r="AA1821" s="2"/>
      <c r="AB1821" s="2"/>
      <c r="AC1821" s="2"/>
      <c r="AD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T1821" s="2" t="s">
        <v>478</v>
      </c>
      <c r="BH1821" s="2" t="s">
        <v>478</v>
      </c>
      <c r="BT1821" s="2" t="s">
        <v>478</v>
      </c>
      <c r="BX1821" s="2" t="s">
        <v>478</v>
      </c>
      <c r="CG1821" s="2" t="s">
        <v>478</v>
      </c>
      <c r="CI1821" s="2" t="s">
        <v>478</v>
      </c>
    </row>
    <row r="1822" spans="1:86" ht="12.75">
      <c r="A1822" s="2"/>
      <c r="B1822" s="6" t="s">
        <v>1340</v>
      </c>
      <c r="C1822" s="6" t="s">
        <v>1605</v>
      </c>
      <c r="D1822" s="6" t="s">
        <v>1999</v>
      </c>
      <c r="E1822" s="6" t="s">
        <v>759</v>
      </c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 t="s">
        <v>478</v>
      </c>
      <c r="Q1822" s="7"/>
      <c r="R1822" s="7"/>
      <c r="S1822" s="7"/>
      <c r="T1822" s="2" t="s">
        <v>480</v>
      </c>
      <c r="U1822" s="2"/>
      <c r="V1822" s="7"/>
      <c r="W1822" s="7"/>
      <c r="X1822" s="7"/>
      <c r="Y1822" s="7"/>
      <c r="Z1822" s="7"/>
      <c r="AA1822" s="7"/>
      <c r="AB1822" s="7"/>
      <c r="AC1822" s="7" t="s">
        <v>478</v>
      </c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T1822" s="2" t="s">
        <v>478</v>
      </c>
      <c r="BO1822" s="2" t="s">
        <v>478</v>
      </c>
      <c r="BT1822" s="2" t="s">
        <v>478</v>
      </c>
      <c r="CH1822" s="2" t="s">
        <v>478</v>
      </c>
    </row>
    <row r="1823" spans="1:43" ht="12.75">
      <c r="A1823" s="2"/>
      <c r="B1823" s="3" t="s">
        <v>497</v>
      </c>
      <c r="C1823" s="3" t="s">
        <v>488</v>
      </c>
      <c r="D1823" s="3" t="s">
        <v>1619</v>
      </c>
      <c r="E1823" s="3" t="s">
        <v>498</v>
      </c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/>
      <c r="W1823"/>
      <c r="X1823" s="2"/>
      <c r="Y1823" s="2"/>
      <c r="Z1823" s="2"/>
      <c r="AA1823" s="2"/>
      <c r="AB1823" s="2"/>
      <c r="AC1823" s="2"/>
      <c r="AD1823" s="2"/>
      <c r="AE1823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Q1823"/>
    </row>
    <row r="1824" spans="1:86" ht="12.75">
      <c r="A1824" s="2"/>
      <c r="B1824" s="3" t="s">
        <v>1838</v>
      </c>
      <c r="C1824" s="3" t="s">
        <v>1605</v>
      </c>
      <c r="D1824" s="3" t="s">
        <v>1999</v>
      </c>
      <c r="E1824" s="3" t="s">
        <v>1997</v>
      </c>
      <c r="F1824" s="2"/>
      <c r="G1824" s="2"/>
      <c r="H1824" s="2"/>
      <c r="I1824" s="2"/>
      <c r="J1824" s="2" t="s">
        <v>478</v>
      </c>
      <c r="K1824" s="2"/>
      <c r="L1824" s="2"/>
      <c r="M1824" s="2"/>
      <c r="N1824" s="2"/>
      <c r="O1824" s="2"/>
      <c r="P1824" s="2"/>
      <c r="Q1824" s="2"/>
      <c r="R1824" s="2"/>
      <c r="S1824" s="2"/>
      <c r="T1824" s="2" t="s">
        <v>480</v>
      </c>
      <c r="U1824" s="2"/>
      <c r="V1824"/>
      <c r="W1824"/>
      <c r="X1824" s="2"/>
      <c r="Y1824" s="2"/>
      <c r="Z1824" s="2"/>
      <c r="AA1824" s="2"/>
      <c r="AB1824" s="2"/>
      <c r="AC1824" s="2"/>
      <c r="AD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T1824" s="2" t="s">
        <v>478</v>
      </c>
      <c r="BA1824" s="2" t="s">
        <v>478</v>
      </c>
      <c r="BH1824" s="2" t="s">
        <v>478</v>
      </c>
      <c r="CH1824" s="2" t="s">
        <v>478</v>
      </c>
    </row>
    <row r="1825" spans="1:86" ht="12.75">
      <c r="A1825" s="2"/>
      <c r="B1825" s="3" t="s">
        <v>1838</v>
      </c>
      <c r="C1825" s="3" t="s">
        <v>1605</v>
      </c>
      <c r="D1825" s="3" t="s">
        <v>1999</v>
      </c>
      <c r="E1825" s="3" t="s">
        <v>1078</v>
      </c>
      <c r="F1825" s="2"/>
      <c r="G1825" s="2"/>
      <c r="H1825" s="2"/>
      <c r="I1825" s="2"/>
      <c r="J1825" s="2" t="s">
        <v>478</v>
      </c>
      <c r="K1825" s="2"/>
      <c r="L1825" s="2"/>
      <c r="M1825" s="2"/>
      <c r="N1825" s="2"/>
      <c r="O1825" s="2"/>
      <c r="P1825" s="2"/>
      <c r="Q1825" s="2"/>
      <c r="R1825" s="2"/>
      <c r="S1825" s="2"/>
      <c r="T1825" s="2" t="s">
        <v>480</v>
      </c>
      <c r="U1825" s="2"/>
      <c r="V1825"/>
      <c r="W1825"/>
      <c r="X1825" s="2"/>
      <c r="Y1825" s="2"/>
      <c r="Z1825" s="2"/>
      <c r="AA1825" s="2"/>
      <c r="AB1825" s="2"/>
      <c r="AC1825" s="2"/>
      <c r="AD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T1825" s="2" t="s">
        <v>478</v>
      </c>
      <c r="BA1825" s="2" t="s">
        <v>478</v>
      </c>
      <c r="BH1825" s="2" t="s">
        <v>478</v>
      </c>
      <c r="CH1825" s="2" t="s">
        <v>478</v>
      </c>
    </row>
    <row r="1826" spans="1:72" ht="12.75">
      <c r="A1826" s="2"/>
      <c r="B1826" s="3" t="s">
        <v>863</v>
      </c>
      <c r="C1826" s="3" t="s">
        <v>1605</v>
      </c>
      <c r="D1826" s="3" t="s">
        <v>1620</v>
      </c>
      <c r="E1826" s="3" t="s">
        <v>902</v>
      </c>
      <c r="F1826" s="2"/>
      <c r="G1826" s="2"/>
      <c r="H1826" s="2"/>
      <c r="I1826" s="2"/>
      <c r="J1826" s="2"/>
      <c r="K1826" s="2" t="s">
        <v>478</v>
      </c>
      <c r="L1826" s="2"/>
      <c r="M1826" s="2"/>
      <c r="N1826" s="2"/>
      <c r="O1826" s="2"/>
      <c r="P1826" s="2"/>
      <c r="Q1826" s="2"/>
      <c r="R1826" s="2"/>
      <c r="S1826" s="2"/>
      <c r="T1826" s="2" t="s">
        <v>480</v>
      </c>
      <c r="U1826" s="2"/>
      <c r="V1826"/>
      <c r="W1826"/>
      <c r="X1826" s="2"/>
      <c r="Y1826" s="2"/>
      <c r="Z1826" s="2"/>
      <c r="AA1826" s="2"/>
      <c r="AB1826" s="2"/>
      <c r="AC1826" s="2"/>
      <c r="AD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 t="s">
        <v>478</v>
      </c>
      <c r="AZ1826" s="2" t="s">
        <v>478</v>
      </c>
      <c r="BF1826" s="2" t="s">
        <v>478</v>
      </c>
      <c r="BM1826" s="2" t="s">
        <v>478</v>
      </c>
      <c r="BO1826" s="2" t="s">
        <v>478</v>
      </c>
      <c r="BT1826" s="2" t="s">
        <v>478</v>
      </c>
    </row>
    <row r="1827" spans="1:58" ht="12.75">
      <c r="A1827" s="2"/>
      <c r="B1827" s="3" t="s">
        <v>997</v>
      </c>
      <c r="C1827" s="3" t="s">
        <v>1605</v>
      </c>
      <c r="D1827" s="3" t="s">
        <v>1999</v>
      </c>
      <c r="E1827" s="3" t="s">
        <v>925</v>
      </c>
      <c r="F1827" s="2"/>
      <c r="G1827" s="2"/>
      <c r="H1827" s="2"/>
      <c r="I1827" s="2"/>
      <c r="J1827" s="2" t="s">
        <v>478</v>
      </c>
      <c r="K1827" s="2"/>
      <c r="L1827" s="2"/>
      <c r="M1827" s="2"/>
      <c r="N1827" s="2"/>
      <c r="O1827" s="2"/>
      <c r="P1827" s="2"/>
      <c r="Q1827" s="2"/>
      <c r="R1827" s="2"/>
      <c r="S1827" s="2"/>
      <c r="T1827" s="2" t="s">
        <v>480</v>
      </c>
      <c r="U1827" s="2"/>
      <c r="V1827"/>
      <c r="W1827"/>
      <c r="X1827" s="2" t="s">
        <v>478</v>
      </c>
      <c r="Y1827" s="2"/>
      <c r="Z1827" s="2"/>
      <c r="AA1827" s="2"/>
      <c r="AB1827" s="2"/>
      <c r="AC1827" s="2"/>
      <c r="AD1827" s="2"/>
      <c r="AF1827" s="2"/>
      <c r="AG1827" s="2"/>
      <c r="AH1827" s="2"/>
      <c r="AI1827" s="2"/>
      <c r="AJ1827" s="2"/>
      <c r="AK1827" s="2"/>
      <c r="AL1827" s="2" t="s">
        <v>478</v>
      </c>
      <c r="AM1827" s="2"/>
      <c r="AN1827" s="2"/>
      <c r="AO1827" s="2"/>
      <c r="AZ1827" s="2" t="s">
        <v>478</v>
      </c>
      <c r="BF1827" s="2" t="s">
        <v>478</v>
      </c>
    </row>
    <row r="1828" spans="1:71" ht="12.75">
      <c r="A1828" s="2"/>
      <c r="B1828" s="3" t="s">
        <v>1458</v>
      </c>
      <c r="C1828" s="3" t="s">
        <v>1605</v>
      </c>
      <c r="D1828" s="3" t="s">
        <v>1491</v>
      </c>
      <c r="E1828" s="3" t="s">
        <v>1490</v>
      </c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 t="s">
        <v>478</v>
      </c>
      <c r="Q1828" s="2"/>
      <c r="R1828" s="2"/>
      <c r="S1828" s="2" t="s">
        <v>478</v>
      </c>
      <c r="T1828" s="2" t="s">
        <v>483</v>
      </c>
      <c r="U1828" s="2"/>
      <c r="V1828"/>
      <c r="W1828"/>
      <c r="X1828" s="2"/>
      <c r="Y1828" s="2"/>
      <c r="Z1828" s="2"/>
      <c r="AA1828" s="2"/>
      <c r="AB1828" s="2"/>
      <c r="AC1828" s="2"/>
      <c r="AD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V1828" s="2" t="s">
        <v>478</v>
      </c>
      <c r="AY1828" s="2" t="s">
        <v>478</v>
      </c>
      <c r="BK1828" s="2" t="s">
        <v>478</v>
      </c>
      <c r="BS1828" s="2" t="s">
        <v>478</v>
      </c>
    </row>
    <row r="1829" spans="1:42" ht="12.75">
      <c r="A1829" s="2"/>
      <c r="B1829" s="3" t="s">
        <v>2509</v>
      </c>
      <c r="C1829" s="3" t="s">
        <v>1605</v>
      </c>
      <c r="D1829" s="3" t="s">
        <v>1620</v>
      </c>
      <c r="E1829" s="3" t="s">
        <v>1718</v>
      </c>
      <c r="F1829" s="2"/>
      <c r="G1829" s="2" t="s">
        <v>478</v>
      </c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 t="s">
        <v>483</v>
      </c>
      <c r="U1829" s="2"/>
      <c r="V1829"/>
      <c r="W1829"/>
      <c r="X1829" s="2"/>
      <c r="Y1829" s="2"/>
      <c r="Z1829" s="2"/>
      <c r="AA1829" s="2"/>
      <c r="AB1829" s="2"/>
      <c r="AC1829" s="2"/>
      <c r="AD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 t="s">
        <v>478</v>
      </c>
    </row>
    <row r="1830" spans="1:79" ht="12.75">
      <c r="A1830" s="2"/>
      <c r="B1830" s="3" t="s">
        <v>1538</v>
      </c>
      <c r="C1830" s="3" t="s">
        <v>1605</v>
      </c>
      <c r="D1830" s="3" t="s">
        <v>1620</v>
      </c>
      <c r="E1830" s="3" t="s">
        <v>1595</v>
      </c>
      <c r="F1830" s="2"/>
      <c r="G1830" s="2" t="s">
        <v>478</v>
      </c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 t="s">
        <v>478</v>
      </c>
      <c r="T1830" s="2" t="s">
        <v>483</v>
      </c>
      <c r="U1830" s="2"/>
      <c r="V1830"/>
      <c r="W1830"/>
      <c r="X1830" s="2"/>
      <c r="Y1830" s="2"/>
      <c r="Z1830" s="2"/>
      <c r="AA1830" s="2"/>
      <c r="AB1830" s="2"/>
      <c r="AC1830" s="2"/>
      <c r="AD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 t="s">
        <v>478</v>
      </c>
      <c r="AX1830" s="2" t="s">
        <v>478</v>
      </c>
      <c r="BD1830" s="2" t="s">
        <v>478</v>
      </c>
      <c r="CA1830" s="2" t="s">
        <v>478</v>
      </c>
    </row>
    <row r="1831" spans="1:42" ht="12.75">
      <c r="A1831" s="2"/>
      <c r="B1831" s="3" t="s">
        <v>2510</v>
      </c>
      <c r="C1831" s="3" t="s">
        <v>1605</v>
      </c>
      <c r="D1831" s="3" t="s">
        <v>1620</v>
      </c>
      <c r="E1831" s="3" t="s">
        <v>1718</v>
      </c>
      <c r="F1831" s="2"/>
      <c r="G1831" s="2" t="s">
        <v>478</v>
      </c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 t="s">
        <v>483</v>
      </c>
      <c r="U1831" s="2"/>
      <c r="V1831"/>
      <c r="W1831"/>
      <c r="X1831" s="2"/>
      <c r="Y1831" s="2"/>
      <c r="Z1831" s="2"/>
      <c r="AA1831" s="2"/>
      <c r="AB1831" s="2"/>
      <c r="AC1831" s="2"/>
      <c r="AD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 t="s">
        <v>478</v>
      </c>
    </row>
    <row r="1832" spans="1:79" ht="12.75">
      <c r="A1832" s="2"/>
      <c r="B1832" s="3" t="s">
        <v>1539</v>
      </c>
      <c r="C1832" s="3" t="s">
        <v>1605</v>
      </c>
      <c r="D1832" s="3" t="s">
        <v>1620</v>
      </c>
      <c r="E1832" s="3" t="s">
        <v>1595</v>
      </c>
      <c r="F1832" s="2"/>
      <c r="G1832" s="2" t="s">
        <v>478</v>
      </c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 t="s">
        <v>478</v>
      </c>
      <c r="T1832" s="2" t="s">
        <v>483</v>
      </c>
      <c r="U1832" s="2"/>
      <c r="V1832"/>
      <c r="W1832"/>
      <c r="X1832" s="2"/>
      <c r="Y1832" s="2"/>
      <c r="Z1832" s="2"/>
      <c r="AA1832" s="2"/>
      <c r="AB1832" s="2"/>
      <c r="AC1832" s="2"/>
      <c r="AD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 t="s">
        <v>478</v>
      </c>
      <c r="AU1832" s="2" t="s">
        <v>478</v>
      </c>
      <c r="BX1832" s="2" t="s">
        <v>478</v>
      </c>
      <c r="CA1832" s="2" t="s">
        <v>478</v>
      </c>
    </row>
    <row r="1833" spans="1:64" ht="12.75">
      <c r="A1833" s="2"/>
      <c r="B1833" s="3" t="s">
        <v>1473</v>
      </c>
      <c r="C1833" s="3" t="s">
        <v>1605</v>
      </c>
      <c r="D1833" s="3" t="s">
        <v>1620</v>
      </c>
      <c r="E1833" s="3" t="s">
        <v>1490</v>
      </c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 t="s">
        <v>478</v>
      </c>
      <c r="S1833" s="2" t="s">
        <v>478</v>
      </c>
      <c r="T1833" s="2" t="s">
        <v>483</v>
      </c>
      <c r="U1833" s="2"/>
      <c r="V1833"/>
      <c r="W1833"/>
      <c r="X1833" s="2"/>
      <c r="Y1833" s="2"/>
      <c r="Z1833" s="2"/>
      <c r="AA1833" s="2"/>
      <c r="AB1833" s="2"/>
      <c r="AC1833" s="2"/>
      <c r="AD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 t="s">
        <v>478</v>
      </c>
      <c r="AR1833" s="2" t="s">
        <v>478</v>
      </c>
      <c r="AV1833" s="2" t="s">
        <v>478</v>
      </c>
      <c r="BF1833" s="2" t="s">
        <v>478</v>
      </c>
      <c r="BL1833" s="2" t="s">
        <v>478</v>
      </c>
    </row>
    <row r="1834" spans="1:76" ht="12.75">
      <c r="A1834" s="2"/>
      <c r="B1834" s="6" t="s">
        <v>1317</v>
      </c>
      <c r="C1834" s="6" t="s">
        <v>1605</v>
      </c>
      <c r="D1834" s="6" t="s">
        <v>1999</v>
      </c>
      <c r="E1834" s="6" t="s">
        <v>759</v>
      </c>
      <c r="F1834" s="7"/>
      <c r="G1834" s="7"/>
      <c r="H1834" s="7"/>
      <c r="I1834" s="7"/>
      <c r="J1834" s="7"/>
      <c r="K1834" s="7"/>
      <c r="L1834" s="7"/>
      <c r="M1834" s="7"/>
      <c r="N1834" s="7" t="s">
        <v>478</v>
      </c>
      <c r="O1834" s="7"/>
      <c r="P1834" s="7"/>
      <c r="Q1834" s="7"/>
      <c r="R1834" s="7"/>
      <c r="S1834" s="7" t="s">
        <v>478</v>
      </c>
      <c r="T1834" s="2" t="s">
        <v>483</v>
      </c>
      <c r="U1834" s="2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Y1834" s="2" t="s">
        <v>478</v>
      </c>
      <c r="BD1834" s="2" t="s">
        <v>478</v>
      </c>
      <c r="BL1834" s="2" t="s">
        <v>478</v>
      </c>
      <c r="BX1834" s="2" t="s">
        <v>478</v>
      </c>
    </row>
    <row r="1835" spans="1:43" ht="12.75">
      <c r="A1835" s="2"/>
      <c r="B1835" s="3" t="s">
        <v>1839</v>
      </c>
      <c r="C1835" s="3" t="s">
        <v>1630</v>
      </c>
      <c r="D1835" s="3" t="s">
        <v>1999</v>
      </c>
      <c r="E1835" s="3" t="s">
        <v>1997</v>
      </c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W1835" s="2" t="s">
        <v>478</v>
      </c>
      <c r="X1835" s="2"/>
      <c r="Y1835" s="2"/>
      <c r="Z1835" s="2"/>
      <c r="AA1835" s="2"/>
      <c r="AB1835" s="2"/>
      <c r="AC1835" s="2"/>
      <c r="AD1835" s="2"/>
      <c r="AE1835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Q1835"/>
    </row>
    <row r="1836" spans="1:43" ht="12.75">
      <c r="A1836" s="2"/>
      <c r="B1836" s="3" t="s">
        <v>1839</v>
      </c>
      <c r="C1836" s="3" t="s">
        <v>1630</v>
      </c>
      <c r="D1836" s="3" t="s">
        <v>1999</v>
      </c>
      <c r="E1836" s="3" t="s">
        <v>1078</v>
      </c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W1836" s="2" t="s">
        <v>478</v>
      </c>
      <c r="X1836" s="2"/>
      <c r="Y1836" s="2"/>
      <c r="Z1836" s="2"/>
      <c r="AA1836" s="2"/>
      <c r="AB1836" s="2"/>
      <c r="AC1836" s="2"/>
      <c r="AD1836" s="2"/>
      <c r="AE1836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Q1836"/>
    </row>
    <row r="1837" spans="1:43" ht="12.75">
      <c r="A1837" s="2"/>
      <c r="B1837" s="3" t="s">
        <v>307</v>
      </c>
      <c r="C1837" s="3" t="s">
        <v>1630</v>
      </c>
      <c r="D1837" s="3" t="s">
        <v>1998</v>
      </c>
      <c r="E1837" s="3" t="s">
        <v>420</v>
      </c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 t="s">
        <v>478</v>
      </c>
      <c r="W1837" s="2" t="s">
        <v>478</v>
      </c>
      <c r="X1837" s="2"/>
      <c r="Y1837" s="2"/>
      <c r="Z1837" s="2"/>
      <c r="AA1837" s="2"/>
      <c r="AB1837" s="2"/>
      <c r="AC1837" s="2"/>
      <c r="AD1837" s="2"/>
      <c r="AE1837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Q1837"/>
    </row>
    <row r="1838" spans="1:43" ht="12.75">
      <c r="A1838" s="2"/>
      <c r="B1838" s="3" t="s">
        <v>1137</v>
      </c>
      <c r="C1838" s="3" t="s">
        <v>488</v>
      </c>
      <c r="D1838" s="3" t="s">
        <v>1999</v>
      </c>
      <c r="E1838" s="3" t="s">
        <v>1098</v>
      </c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/>
      <c r="W1838"/>
      <c r="X1838" s="2"/>
      <c r="Y1838" s="2"/>
      <c r="Z1838" s="2"/>
      <c r="AA1838" s="2"/>
      <c r="AB1838" s="2"/>
      <c r="AC1838" s="2"/>
      <c r="AD1838" s="2"/>
      <c r="AE1838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Q1838"/>
    </row>
    <row r="1839" spans="1:41" ht="12.75">
      <c r="A1839" s="2"/>
      <c r="B1839" s="6" t="s">
        <v>190</v>
      </c>
      <c r="C1839" s="6" t="s">
        <v>1601</v>
      </c>
      <c r="D1839" s="6" t="s">
        <v>1620</v>
      </c>
      <c r="E1839" s="6" t="s">
        <v>1026</v>
      </c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X1839" s="2"/>
      <c r="Y1839" s="2"/>
      <c r="Z1839" s="2"/>
      <c r="AA1839" s="2"/>
      <c r="AB1839" s="2"/>
      <c r="AC1839" s="2"/>
      <c r="AD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</row>
    <row r="1840" spans="1:66" ht="12.75">
      <c r="A1840" s="2"/>
      <c r="B1840" s="3" t="s">
        <v>136</v>
      </c>
      <c r="C1840" s="3" t="s">
        <v>1605</v>
      </c>
      <c r="D1840" s="3" t="s">
        <v>1999</v>
      </c>
      <c r="E1840" s="3" t="s">
        <v>1490</v>
      </c>
      <c r="F1840" s="2"/>
      <c r="G1840" s="2"/>
      <c r="H1840" s="2"/>
      <c r="I1840" s="2"/>
      <c r="J1840" s="2" t="s">
        <v>478</v>
      </c>
      <c r="K1840" s="2"/>
      <c r="L1840" s="2"/>
      <c r="M1840" s="2"/>
      <c r="N1840" s="2"/>
      <c r="O1840" s="2"/>
      <c r="P1840" s="2" t="s">
        <v>478</v>
      </c>
      <c r="Q1840" s="2"/>
      <c r="R1840" s="2"/>
      <c r="S1840" s="2" t="s">
        <v>478</v>
      </c>
      <c r="T1840" s="2" t="s">
        <v>483</v>
      </c>
      <c r="U1840" s="2"/>
      <c r="V1840"/>
      <c r="W1840"/>
      <c r="X1840" s="2"/>
      <c r="Y1840" s="2"/>
      <c r="Z1840" s="2"/>
      <c r="AA1840" s="2"/>
      <c r="AB1840" s="2"/>
      <c r="AC1840" s="2"/>
      <c r="AD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X1840" s="2" t="s">
        <v>478</v>
      </c>
      <c r="BF1840" s="2" t="s">
        <v>478</v>
      </c>
      <c r="BH1840" s="2" t="s">
        <v>478</v>
      </c>
      <c r="BN1840" s="2" t="s">
        <v>478</v>
      </c>
    </row>
    <row r="1841" spans="1:66" ht="12.75">
      <c r="A1841" s="2"/>
      <c r="B1841" s="3" t="s">
        <v>137</v>
      </c>
      <c r="C1841" s="3" t="s">
        <v>1605</v>
      </c>
      <c r="D1841" s="3" t="s">
        <v>1999</v>
      </c>
      <c r="E1841" s="3" t="s">
        <v>1490</v>
      </c>
      <c r="F1841" s="2"/>
      <c r="G1841" s="2"/>
      <c r="H1841" s="2"/>
      <c r="I1841" s="2"/>
      <c r="J1841" s="2" t="s">
        <v>478</v>
      </c>
      <c r="K1841" s="2"/>
      <c r="L1841" s="2"/>
      <c r="M1841" s="2"/>
      <c r="N1841" s="2"/>
      <c r="O1841" s="2"/>
      <c r="P1841" s="2" t="s">
        <v>478</v>
      </c>
      <c r="Q1841" s="2"/>
      <c r="R1841" s="2"/>
      <c r="S1841" s="2" t="s">
        <v>478</v>
      </c>
      <c r="T1841" s="2" t="s">
        <v>483</v>
      </c>
      <c r="U1841" s="2"/>
      <c r="V1841"/>
      <c r="W1841"/>
      <c r="X1841" s="2"/>
      <c r="Y1841" s="2"/>
      <c r="Z1841" s="2"/>
      <c r="AA1841" s="2"/>
      <c r="AB1841" s="2"/>
      <c r="AC1841" s="2"/>
      <c r="AD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X1841" s="2" t="s">
        <v>478</v>
      </c>
      <c r="BF1841" s="2" t="s">
        <v>478</v>
      </c>
      <c r="BH1841" s="2" t="s">
        <v>478</v>
      </c>
      <c r="BN1841" s="2" t="s">
        <v>478</v>
      </c>
    </row>
    <row r="1842" spans="1:87" ht="12.75">
      <c r="A1842" s="2"/>
      <c r="B1842" s="3" t="s">
        <v>864</v>
      </c>
      <c r="C1842" s="3" t="s">
        <v>1605</v>
      </c>
      <c r="D1842" s="3" t="s">
        <v>1998</v>
      </c>
      <c r="E1842" s="3" t="s">
        <v>902</v>
      </c>
      <c r="F1842" s="2"/>
      <c r="G1842" s="2"/>
      <c r="H1842" s="2"/>
      <c r="I1842" s="2"/>
      <c r="J1842" s="2" t="s">
        <v>478</v>
      </c>
      <c r="K1842" s="2"/>
      <c r="L1842" s="2"/>
      <c r="M1842" s="2"/>
      <c r="N1842" s="2"/>
      <c r="O1842" s="2"/>
      <c r="P1842" s="2"/>
      <c r="Q1842" s="2"/>
      <c r="R1842" s="2"/>
      <c r="S1842" s="2"/>
      <c r="T1842" s="2" t="s">
        <v>480</v>
      </c>
      <c r="U1842" s="2"/>
      <c r="V1842"/>
      <c r="W1842"/>
      <c r="X1842" s="2"/>
      <c r="Y1842" s="2"/>
      <c r="Z1842" s="2"/>
      <c r="AA1842" s="2"/>
      <c r="AB1842" s="2"/>
      <c r="AC1842" s="2"/>
      <c r="AD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U1842" s="2" t="s">
        <v>478</v>
      </c>
      <c r="BB1842" s="2" t="s">
        <v>478</v>
      </c>
      <c r="BQ1842" s="2" t="s">
        <v>478</v>
      </c>
      <c r="CA1842" s="2" t="s">
        <v>478</v>
      </c>
      <c r="CI1842" s="2" t="s">
        <v>478</v>
      </c>
    </row>
    <row r="1843" spans="1:43" ht="12.75">
      <c r="A1843" s="2"/>
      <c r="B1843" s="3" t="s">
        <v>308</v>
      </c>
      <c r="C1843" s="3" t="s">
        <v>1630</v>
      </c>
      <c r="D1843" s="3" t="s">
        <v>1620</v>
      </c>
      <c r="E1843" s="3" t="s">
        <v>420</v>
      </c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 t="s">
        <v>478</v>
      </c>
      <c r="X1843" s="2"/>
      <c r="Y1843" s="2"/>
      <c r="Z1843" s="2"/>
      <c r="AA1843" s="2"/>
      <c r="AB1843" s="2"/>
      <c r="AC1843" s="2"/>
      <c r="AD1843" s="2"/>
      <c r="AE1843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Q1843"/>
    </row>
    <row r="1844" spans="1:43" ht="12.75">
      <c r="A1844" s="2"/>
      <c r="B1844" s="3" t="s">
        <v>309</v>
      </c>
      <c r="C1844" s="3" t="s">
        <v>77</v>
      </c>
      <c r="D1844" s="3" t="s">
        <v>1620</v>
      </c>
      <c r="E1844" s="3" t="s">
        <v>420</v>
      </c>
      <c r="F1844" s="2"/>
      <c r="G1844" s="2"/>
      <c r="H1844" s="2" t="s">
        <v>478</v>
      </c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 t="s">
        <v>480</v>
      </c>
      <c r="U1844" s="2"/>
      <c r="V1844"/>
      <c r="W1844"/>
      <c r="X1844" s="2"/>
      <c r="Y1844" s="2"/>
      <c r="Z1844" s="2"/>
      <c r="AA1844" s="2"/>
      <c r="AB1844" s="2"/>
      <c r="AC1844" s="2"/>
      <c r="AD1844" s="2"/>
      <c r="AE1844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 t="s">
        <v>478</v>
      </c>
      <c r="AQ1844"/>
    </row>
    <row r="1845" spans="1:72" ht="12.75">
      <c r="A1845" s="2"/>
      <c r="B1845" s="3" t="s">
        <v>1840</v>
      </c>
      <c r="C1845" s="3" t="s">
        <v>1605</v>
      </c>
      <c r="D1845" s="3" t="s">
        <v>1999</v>
      </c>
      <c r="E1845" s="3" t="s">
        <v>1997</v>
      </c>
      <c r="F1845" s="2"/>
      <c r="G1845" s="2"/>
      <c r="H1845" s="2"/>
      <c r="I1845" s="2"/>
      <c r="J1845" s="2" t="s">
        <v>478</v>
      </c>
      <c r="K1845" s="2"/>
      <c r="L1845" s="2"/>
      <c r="M1845" s="2"/>
      <c r="N1845" s="2"/>
      <c r="O1845" s="2"/>
      <c r="P1845" s="2"/>
      <c r="Q1845" s="2"/>
      <c r="R1845" s="2"/>
      <c r="S1845" s="2"/>
      <c r="T1845" s="2" t="s">
        <v>480</v>
      </c>
      <c r="U1845" s="2"/>
      <c r="V1845"/>
      <c r="W1845"/>
      <c r="X1845" s="2"/>
      <c r="Y1845" s="2"/>
      <c r="Z1845" s="2"/>
      <c r="AA1845" s="2"/>
      <c r="AB1845" s="2"/>
      <c r="AC1845" s="2"/>
      <c r="AD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Q1845" s="2" t="s">
        <v>478</v>
      </c>
      <c r="AZ1845" s="2" t="s">
        <v>478</v>
      </c>
      <c r="BT1845" s="2" t="s">
        <v>478</v>
      </c>
    </row>
    <row r="1846" spans="1:72" ht="12.75">
      <c r="A1846" s="2"/>
      <c r="B1846" s="3" t="s">
        <v>1840</v>
      </c>
      <c r="C1846" s="3" t="s">
        <v>1605</v>
      </c>
      <c r="D1846" s="3" t="s">
        <v>1999</v>
      </c>
      <c r="E1846" s="3" t="s">
        <v>1078</v>
      </c>
      <c r="F1846" s="2"/>
      <c r="G1846" s="2"/>
      <c r="H1846" s="2"/>
      <c r="I1846" s="2"/>
      <c r="J1846" s="2" t="s">
        <v>478</v>
      </c>
      <c r="K1846" s="2"/>
      <c r="L1846" s="2"/>
      <c r="M1846" s="2"/>
      <c r="N1846" s="2"/>
      <c r="O1846" s="2"/>
      <c r="P1846" s="2"/>
      <c r="Q1846" s="2"/>
      <c r="R1846" s="2"/>
      <c r="S1846" s="2"/>
      <c r="T1846" s="2" t="s">
        <v>480</v>
      </c>
      <c r="U1846" s="2"/>
      <c r="V1846"/>
      <c r="W1846"/>
      <c r="X1846" s="2"/>
      <c r="Y1846" s="2"/>
      <c r="Z1846" s="2"/>
      <c r="AA1846" s="2"/>
      <c r="AB1846" s="2"/>
      <c r="AC1846" s="2"/>
      <c r="AD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Q1846" s="2" t="s">
        <v>478</v>
      </c>
      <c r="AZ1846" s="2" t="s">
        <v>478</v>
      </c>
      <c r="BT1846" s="2" t="s">
        <v>478</v>
      </c>
    </row>
    <row r="1847" spans="1:41" ht="12.75">
      <c r="A1847" s="2"/>
      <c r="B1847" s="6" t="s">
        <v>2242</v>
      </c>
      <c r="C1847" s="6" t="s">
        <v>1630</v>
      </c>
      <c r="D1847" s="6" t="s">
        <v>1999</v>
      </c>
      <c r="E1847" s="6" t="s">
        <v>1026</v>
      </c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 t="s">
        <v>478</v>
      </c>
      <c r="X1847" s="2"/>
      <c r="Y1847" s="2"/>
      <c r="Z1847" s="2"/>
      <c r="AA1847" s="2"/>
      <c r="AB1847" s="2"/>
      <c r="AC1847" s="2"/>
      <c r="AD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</row>
    <row r="1848" spans="1:76" ht="12.75">
      <c r="A1848" s="2"/>
      <c r="B1848" s="3" t="s">
        <v>1841</v>
      </c>
      <c r="C1848" s="3" t="s">
        <v>1605</v>
      </c>
      <c r="D1848" s="3" t="s">
        <v>1999</v>
      </c>
      <c r="E1848" s="3" t="s">
        <v>1997</v>
      </c>
      <c r="F1848" s="2"/>
      <c r="G1848" s="2"/>
      <c r="H1848" s="2"/>
      <c r="I1848" s="2"/>
      <c r="J1848" s="2"/>
      <c r="K1848" s="2"/>
      <c r="L1848" s="2"/>
      <c r="M1848" s="2"/>
      <c r="N1848" s="2" t="s">
        <v>478</v>
      </c>
      <c r="O1848" s="2"/>
      <c r="P1848" s="2"/>
      <c r="Q1848" s="2"/>
      <c r="R1848" s="2"/>
      <c r="S1848" s="2"/>
      <c r="T1848" s="2" t="s">
        <v>480</v>
      </c>
      <c r="U1848" s="2"/>
      <c r="V1848"/>
      <c r="W1848"/>
      <c r="X1848" s="2"/>
      <c r="Y1848" s="2"/>
      <c r="Z1848" s="2"/>
      <c r="AA1848" s="2"/>
      <c r="AB1848" s="2"/>
      <c r="AC1848" s="2"/>
      <c r="AD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W1848" s="2" t="s">
        <v>478</v>
      </c>
      <c r="BC1848" s="2" t="s">
        <v>478</v>
      </c>
      <c r="BL1848" s="2" t="s">
        <v>478</v>
      </c>
      <c r="BX1848" s="2" t="s">
        <v>478</v>
      </c>
    </row>
    <row r="1849" spans="1:76" ht="12.75">
      <c r="A1849" s="2"/>
      <c r="B1849" s="3" t="s">
        <v>1841</v>
      </c>
      <c r="C1849" s="3" t="s">
        <v>1605</v>
      </c>
      <c r="D1849" s="3" t="s">
        <v>1999</v>
      </c>
      <c r="E1849" s="3" t="s">
        <v>1078</v>
      </c>
      <c r="F1849" s="2"/>
      <c r="G1849" s="2"/>
      <c r="H1849" s="2"/>
      <c r="I1849" s="2"/>
      <c r="J1849" s="2"/>
      <c r="K1849" s="2"/>
      <c r="L1849" s="2"/>
      <c r="M1849" s="2"/>
      <c r="N1849" s="2" t="s">
        <v>478</v>
      </c>
      <c r="O1849" s="2"/>
      <c r="P1849" s="2"/>
      <c r="Q1849" s="2"/>
      <c r="R1849" s="2"/>
      <c r="S1849" s="2"/>
      <c r="T1849" s="2" t="s">
        <v>480</v>
      </c>
      <c r="U1849" s="2"/>
      <c r="V1849"/>
      <c r="W1849"/>
      <c r="X1849" s="2"/>
      <c r="Y1849" s="2"/>
      <c r="Z1849" s="2"/>
      <c r="AA1849" s="2"/>
      <c r="AB1849" s="2"/>
      <c r="AC1849" s="2"/>
      <c r="AD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W1849" s="2" t="s">
        <v>478</v>
      </c>
      <c r="BC1849" s="2" t="s">
        <v>478</v>
      </c>
      <c r="BL1849" s="2" t="s">
        <v>478</v>
      </c>
      <c r="BX1849" s="2" t="s">
        <v>478</v>
      </c>
    </row>
    <row r="1850" spans="1:43" ht="12.75">
      <c r="A1850" s="2"/>
      <c r="B1850" s="3" t="s">
        <v>1842</v>
      </c>
      <c r="C1850" s="3" t="s">
        <v>1630</v>
      </c>
      <c r="D1850" s="3" t="s">
        <v>1999</v>
      </c>
      <c r="E1850" s="3" t="s">
        <v>1997</v>
      </c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W1850" s="2" t="s">
        <v>478</v>
      </c>
      <c r="X1850" s="2"/>
      <c r="Y1850" s="2"/>
      <c r="Z1850" s="2"/>
      <c r="AA1850" s="2"/>
      <c r="AB1850" s="2"/>
      <c r="AC1850" s="2"/>
      <c r="AD1850" s="2"/>
      <c r="AE1850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Q1850"/>
    </row>
    <row r="1851" spans="1:43" ht="12.75">
      <c r="A1851" s="2"/>
      <c r="B1851" s="3" t="s">
        <v>1842</v>
      </c>
      <c r="C1851" s="3" t="s">
        <v>1630</v>
      </c>
      <c r="D1851" s="3" t="s">
        <v>1999</v>
      </c>
      <c r="E1851" s="3" t="s">
        <v>1078</v>
      </c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W1851" s="2" t="s">
        <v>478</v>
      </c>
      <c r="X1851" s="2"/>
      <c r="Y1851" s="2"/>
      <c r="Z1851" s="2"/>
      <c r="AA1851" s="2"/>
      <c r="AB1851" s="2"/>
      <c r="AC1851" s="2"/>
      <c r="AD1851" s="2"/>
      <c r="AE1851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Q1851"/>
    </row>
    <row r="1852" spans="1:83" ht="12.75">
      <c r="A1852" s="2"/>
      <c r="B1852" s="3" t="s">
        <v>1548</v>
      </c>
      <c r="C1852" s="3" t="s">
        <v>1605</v>
      </c>
      <c r="D1852" s="3" t="s">
        <v>1999</v>
      </c>
      <c r="E1852" s="3" t="s">
        <v>1595</v>
      </c>
      <c r="F1852" s="2"/>
      <c r="G1852" s="2"/>
      <c r="H1852" s="2"/>
      <c r="I1852" s="2"/>
      <c r="J1852" s="2"/>
      <c r="K1852" s="2" t="s">
        <v>478</v>
      </c>
      <c r="L1852" s="2"/>
      <c r="M1852" s="2"/>
      <c r="N1852" s="2"/>
      <c r="O1852" s="2"/>
      <c r="P1852" s="2"/>
      <c r="Q1852" s="2"/>
      <c r="R1852" s="2"/>
      <c r="S1852" s="2" t="s">
        <v>478</v>
      </c>
      <c r="T1852" s="2" t="s">
        <v>480</v>
      </c>
      <c r="U1852" s="2"/>
      <c r="V1852"/>
      <c r="W1852"/>
      <c r="X1852" s="2"/>
      <c r="Y1852" s="2"/>
      <c r="Z1852" s="2"/>
      <c r="AA1852" s="2"/>
      <c r="AB1852" s="2"/>
      <c r="AC1852" s="2"/>
      <c r="AD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U1852" s="2" t="s">
        <v>478</v>
      </c>
      <c r="BA1852" s="2" t="s">
        <v>478</v>
      </c>
      <c r="BO1852" s="2" t="s">
        <v>478</v>
      </c>
      <c r="CE1852" s="2" t="s">
        <v>478</v>
      </c>
    </row>
    <row r="1853" spans="1:64" ht="12.75">
      <c r="A1853" s="2"/>
      <c r="B1853" s="3" t="s">
        <v>1184</v>
      </c>
      <c r="C1853" s="3" t="s">
        <v>1605</v>
      </c>
      <c r="D1853" s="3" t="s">
        <v>1071</v>
      </c>
      <c r="E1853" s="3" t="s">
        <v>1098</v>
      </c>
      <c r="F1853" s="2"/>
      <c r="G1853" s="2"/>
      <c r="H1853" s="2"/>
      <c r="I1853" s="2"/>
      <c r="J1853" s="2" t="s">
        <v>478</v>
      </c>
      <c r="K1853" s="2"/>
      <c r="L1853" s="2"/>
      <c r="M1853" s="2"/>
      <c r="N1853" s="2"/>
      <c r="O1853" s="2"/>
      <c r="P1853" s="2"/>
      <c r="Q1853" s="2"/>
      <c r="R1853" s="2"/>
      <c r="S1853" s="2"/>
      <c r="T1853" s="2" t="s">
        <v>480</v>
      </c>
      <c r="U1853" s="2"/>
      <c r="V1853"/>
      <c r="W1853"/>
      <c r="X1853" s="2" t="s">
        <v>478</v>
      </c>
      <c r="Y1853" s="2"/>
      <c r="Z1853" s="2"/>
      <c r="AA1853" s="2"/>
      <c r="AB1853" s="2"/>
      <c r="AC1853" s="2"/>
      <c r="AD1853" s="2"/>
      <c r="AF1853" s="2"/>
      <c r="AG1853" s="2"/>
      <c r="AH1853" s="2"/>
      <c r="AI1853" s="2"/>
      <c r="AJ1853" s="2"/>
      <c r="AK1853" s="2"/>
      <c r="AL1853" s="2" t="s">
        <v>478</v>
      </c>
      <c r="AM1853" s="2"/>
      <c r="AN1853" s="2"/>
      <c r="AO1853" s="2"/>
      <c r="AV1853" s="2" t="s">
        <v>478</v>
      </c>
      <c r="BC1853" s="2" t="s">
        <v>478</v>
      </c>
      <c r="BF1853" s="2" t="s">
        <v>478</v>
      </c>
      <c r="BL1853" s="2" t="s">
        <v>478</v>
      </c>
    </row>
    <row r="1854" spans="1:43" ht="12.75">
      <c r="A1854" s="2"/>
      <c r="B1854" s="3" t="s">
        <v>1843</v>
      </c>
      <c r="C1854" s="3" t="s">
        <v>1615</v>
      </c>
      <c r="D1854" s="3" t="s">
        <v>1999</v>
      </c>
      <c r="E1854" s="3" t="s">
        <v>1997</v>
      </c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/>
      <c r="W1854"/>
      <c r="X1854" s="2"/>
      <c r="Y1854" s="2"/>
      <c r="Z1854" s="2"/>
      <c r="AA1854" s="2"/>
      <c r="AB1854" s="2"/>
      <c r="AC1854" s="2"/>
      <c r="AD1854" s="2"/>
      <c r="AE1854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Q1854"/>
    </row>
    <row r="1855" spans="1:43" ht="12.75">
      <c r="A1855" s="2"/>
      <c r="B1855" s="3" t="s">
        <v>1843</v>
      </c>
      <c r="C1855" s="3" t="s">
        <v>1615</v>
      </c>
      <c r="D1855" s="3" t="s">
        <v>1999</v>
      </c>
      <c r="E1855" s="3" t="s">
        <v>1078</v>
      </c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/>
      <c r="W1855"/>
      <c r="X1855" s="2"/>
      <c r="Y1855" s="2"/>
      <c r="Z1855" s="2"/>
      <c r="AA1855" s="2"/>
      <c r="AB1855" s="2"/>
      <c r="AC1855" s="2"/>
      <c r="AD1855" s="2"/>
      <c r="AE1855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Q1855"/>
    </row>
    <row r="1856" spans="1:69" ht="12.75">
      <c r="A1856" s="2"/>
      <c r="B1856" s="3" t="s">
        <v>1828</v>
      </c>
      <c r="C1856" s="3" t="s">
        <v>1605</v>
      </c>
      <c r="D1856" s="3" t="s">
        <v>1999</v>
      </c>
      <c r="E1856" s="3" t="s">
        <v>1997</v>
      </c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 t="s">
        <v>478</v>
      </c>
      <c r="R1856" s="2"/>
      <c r="S1856" s="2"/>
      <c r="T1856" s="2" t="s">
        <v>480</v>
      </c>
      <c r="U1856" s="2"/>
      <c r="V1856"/>
      <c r="W1856"/>
      <c r="X1856" s="2"/>
      <c r="Y1856" s="2"/>
      <c r="Z1856" s="2"/>
      <c r="AA1856" s="2"/>
      <c r="AB1856" s="2"/>
      <c r="AC1856" s="2"/>
      <c r="AD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X1856" s="2" t="s">
        <v>478</v>
      </c>
      <c r="BF1856" s="2" t="s">
        <v>478</v>
      </c>
      <c r="BH1856" s="2" t="s">
        <v>478</v>
      </c>
      <c r="BQ1856" s="2" t="s">
        <v>478</v>
      </c>
    </row>
    <row r="1857" spans="1:69" ht="12.75">
      <c r="A1857" s="2"/>
      <c r="B1857" s="3" t="s">
        <v>1828</v>
      </c>
      <c r="C1857" s="3" t="s">
        <v>1605</v>
      </c>
      <c r="D1857" s="3" t="s">
        <v>1999</v>
      </c>
      <c r="E1857" s="3" t="s">
        <v>1078</v>
      </c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 t="s">
        <v>478</v>
      </c>
      <c r="R1857" s="2"/>
      <c r="S1857" s="2"/>
      <c r="T1857" s="2" t="s">
        <v>480</v>
      </c>
      <c r="U1857" s="2"/>
      <c r="V1857"/>
      <c r="W1857"/>
      <c r="X1857" s="2"/>
      <c r="Y1857" s="2"/>
      <c r="Z1857" s="2"/>
      <c r="AA1857" s="2"/>
      <c r="AB1857" s="2"/>
      <c r="AC1857" s="2"/>
      <c r="AD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X1857" s="2" t="s">
        <v>478</v>
      </c>
      <c r="BF1857" s="2" t="s">
        <v>478</v>
      </c>
      <c r="BH1857" s="2" t="s">
        <v>478</v>
      </c>
      <c r="BQ1857" s="2" t="s">
        <v>478</v>
      </c>
    </row>
    <row r="1858" spans="1:75" ht="12.75">
      <c r="A1858" s="2"/>
      <c r="B1858" s="3" t="s">
        <v>2511</v>
      </c>
      <c r="C1858" s="3" t="s">
        <v>1605</v>
      </c>
      <c r="D1858" s="3" t="s">
        <v>1620</v>
      </c>
      <c r="E1858" s="3" t="s">
        <v>1718</v>
      </c>
      <c r="F1858" s="2"/>
      <c r="G1858" s="2"/>
      <c r="H1858" s="2"/>
      <c r="I1858" s="2"/>
      <c r="J1858" s="2" t="s">
        <v>478</v>
      </c>
      <c r="K1858" s="2"/>
      <c r="L1858" s="2"/>
      <c r="M1858" s="2"/>
      <c r="N1858" s="2"/>
      <c r="O1858" s="2"/>
      <c r="P1858" s="2"/>
      <c r="Q1858" s="2"/>
      <c r="R1858" s="2"/>
      <c r="S1858" s="2"/>
      <c r="T1858" s="2" t="s">
        <v>480</v>
      </c>
      <c r="U1858" s="2"/>
      <c r="V1858"/>
      <c r="W1858"/>
      <c r="X1858" s="2"/>
      <c r="Y1858" s="2"/>
      <c r="Z1858" s="2"/>
      <c r="AA1858" s="2"/>
      <c r="AB1858" s="2"/>
      <c r="AC1858" s="2"/>
      <c r="AD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 t="s">
        <v>478</v>
      </c>
      <c r="AR1858" s="2" t="s">
        <v>478</v>
      </c>
      <c r="AY1858" s="2" t="s">
        <v>478</v>
      </c>
      <c r="BH1858" s="2" t="s">
        <v>478</v>
      </c>
      <c r="BW1858" s="2" t="s">
        <v>478</v>
      </c>
    </row>
    <row r="1859" spans="1:43" ht="12.75">
      <c r="A1859" s="2"/>
      <c r="B1859" s="3" t="s">
        <v>960</v>
      </c>
      <c r="C1859" s="3" t="s">
        <v>1601</v>
      </c>
      <c r="D1859" s="3" t="s">
        <v>1999</v>
      </c>
      <c r="E1859" s="3" t="s">
        <v>925</v>
      </c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/>
      <c r="W1859"/>
      <c r="X1859" s="2"/>
      <c r="Y1859" s="2"/>
      <c r="Z1859" s="2"/>
      <c r="AA1859" s="2"/>
      <c r="AB1859" s="2"/>
      <c r="AC1859" s="2"/>
      <c r="AD1859" s="2"/>
      <c r="AE1859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Q1859"/>
    </row>
    <row r="1860" spans="1:43" ht="12.75">
      <c r="A1860" s="2"/>
      <c r="B1860" s="3" t="s">
        <v>952</v>
      </c>
      <c r="C1860" s="3" t="s">
        <v>488</v>
      </c>
      <c r="D1860" s="3" t="s">
        <v>1999</v>
      </c>
      <c r="E1860" s="3" t="s">
        <v>925</v>
      </c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/>
      <c r="W1860"/>
      <c r="X1860" s="2"/>
      <c r="Y1860" s="2"/>
      <c r="Z1860" s="2"/>
      <c r="AA1860" s="2"/>
      <c r="AB1860" s="2"/>
      <c r="AC1860" s="2"/>
      <c r="AD1860" s="2" t="s">
        <v>478</v>
      </c>
      <c r="AE1860"/>
      <c r="AF1860" s="2"/>
      <c r="AG1860" s="2"/>
      <c r="AH1860" s="2"/>
      <c r="AI1860" s="2"/>
      <c r="AJ1860" s="2"/>
      <c r="AK1860" s="2"/>
      <c r="AL1860" s="2"/>
      <c r="AM1860" s="2" t="s">
        <v>478</v>
      </c>
      <c r="AN1860" s="2"/>
      <c r="AO1860" s="2"/>
      <c r="AQ1860"/>
    </row>
    <row r="1861" spans="1:86" ht="12.75">
      <c r="A1861" s="2"/>
      <c r="B1861" s="3" t="s">
        <v>577</v>
      </c>
      <c r="C1861" s="3" t="s">
        <v>1605</v>
      </c>
      <c r="D1861" s="3" t="s">
        <v>1998</v>
      </c>
      <c r="E1861" s="3" t="s">
        <v>627</v>
      </c>
      <c r="F1861" s="2"/>
      <c r="G1861" s="2"/>
      <c r="H1861" s="2"/>
      <c r="I1861" s="2" t="s">
        <v>478</v>
      </c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 t="s">
        <v>481</v>
      </c>
      <c r="U1861" s="2"/>
      <c r="V1861"/>
      <c r="W1861"/>
      <c r="X1861" s="2"/>
      <c r="Y1861" s="2"/>
      <c r="Z1861" s="2"/>
      <c r="AA1861" s="2"/>
      <c r="AB1861" s="2"/>
      <c r="AC1861" s="2"/>
      <c r="AD1861" s="2"/>
      <c r="AE1861" s="2" t="s">
        <v>2469</v>
      </c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U1861" s="2" t="s">
        <v>478</v>
      </c>
      <c r="BH1861" s="2" t="s">
        <v>478</v>
      </c>
      <c r="CA1861" s="2" t="s">
        <v>478</v>
      </c>
      <c r="CG1861" s="2" t="s">
        <v>478</v>
      </c>
      <c r="CH1861" s="2" t="s">
        <v>478</v>
      </c>
    </row>
    <row r="1862" spans="1:86" ht="12.75">
      <c r="A1862" s="2"/>
      <c r="B1862" s="3" t="s">
        <v>577</v>
      </c>
      <c r="C1862" s="3" t="s">
        <v>1605</v>
      </c>
      <c r="D1862" s="3" t="s">
        <v>445</v>
      </c>
      <c r="E1862" s="3" t="s">
        <v>43</v>
      </c>
      <c r="F1862" s="2"/>
      <c r="G1862" s="2"/>
      <c r="H1862" s="2"/>
      <c r="I1862" s="2" t="s">
        <v>478</v>
      </c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 t="s">
        <v>481</v>
      </c>
      <c r="U1862" s="2"/>
      <c r="V1862"/>
      <c r="W1862"/>
      <c r="X1862" s="2"/>
      <c r="Y1862" s="2"/>
      <c r="Z1862" s="2"/>
      <c r="AA1862" s="2"/>
      <c r="AB1862" s="2"/>
      <c r="AC1862" s="2"/>
      <c r="AD1862" s="2"/>
      <c r="AE1862" s="2" t="s">
        <v>2469</v>
      </c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U1862" s="2" t="s">
        <v>478</v>
      </c>
      <c r="BH1862" s="2" t="s">
        <v>478</v>
      </c>
      <c r="CA1862" s="2" t="s">
        <v>478</v>
      </c>
      <c r="CG1862" s="2" t="s">
        <v>478</v>
      </c>
      <c r="CH1862" s="2" t="s">
        <v>478</v>
      </c>
    </row>
    <row r="1863" spans="1:41" ht="12.75">
      <c r="A1863" s="2"/>
      <c r="B1863" s="6" t="s">
        <v>2243</v>
      </c>
      <c r="C1863" s="6" t="s">
        <v>1603</v>
      </c>
      <c r="D1863" s="6" t="s">
        <v>1620</v>
      </c>
      <c r="E1863" s="6" t="s">
        <v>1026</v>
      </c>
      <c r="F1863" s="2"/>
      <c r="G1863" s="2"/>
      <c r="H1863" s="2"/>
      <c r="I1863" s="2"/>
      <c r="J1863" s="2" t="s">
        <v>478</v>
      </c>
      <c r="K1863" s="2"/>
      <c r="L1863" s="2"/>
      <c r="M1863" s="2"/>
      <c r="N1863" s="2"/>
      <c r="O1863" s="2"/>
      <c r="P1863" s="2"/>
      <c r="Q1863" s="2"/>
      <c r="R1863" s="2"/>
      <c r="S1863" s="2"/>
      <c r="T1863" s="2" t="s">
        <v>480</v>
      </c>
      <c r="U1863" s="2">
        <v>35</v>
      </c>
      <c r="V1863" s="2" t="s">
        <v>478</v>
      </c>
      <c r="X1863" s="2"/>
      <c r="Y1863" s="2"/>
      <c r="Z1863" s="2"/>
      <c r="AA1863" s="2"/>
      <c r="AB1863" s="2"/>
      <c r="AC1863" s="2"/>
      <c r="AD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</row>
    <row r="1864" spans="1:76" ht="12.75">
      <c r="A1864" s="2"/>
      <c r="B1864" s="3" t="s">
        <v>1844</v>
      </c>
      <c r="C1864" s="3" t="s">
        <v>1605</v>
      </c>
      <c r="D1864" s="3" t="s">
        <v>1999</v>
      </c>
      <c r="E1864" s="3" t="s">
        <v>1997</v>
      </c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 t="s">
        <v>478</v>
      </c>
      <c r="Q1864" s="2"/>
      <c r="R1864" s="2"/>
      <c r="S1864" s="2"/>
      <c r="T1864" s="2" t="s">
        <v>480</v>
      </c>
      <c r="U1864" s="2"/>
      <c r="V1864"/>
      <c r="W1864"/>
      <c r="X1864" s="2"/>
      <c r="Y1864" s="2"/>
      <c r="Z1864" s="2"/>
      <c r="AA1864" s="2"/>
      <c r="AB1864" s="2"/>
      <c r="AC1864" s="2"/>
      <c r="AD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W1864" s="2" t="s">
        <v>478</v>
      </c>
      <c r="BC1864" s="2" t="s">
        <v>478</v>
      </c>
      <c r="BQ1864" s="2" t="s">
        <v>478</v>
      </c>
      <c r="BX1864" s="2" t="s">
        <v>478</v>
      </c>
    </row>
    <row r="1865" spans="1:76" ht="12.75">
      <c r="A1865" s="2"/>
      <c r="B1865" s="3" t="s">
        <v>1844</v>
      </c>
      <c r="C1865" s="3" t="s">
        <v>1605</v>
      </c>
      <c r="D1865" s="3" t="s">
        <v>1999</v>
      </c>
      <c r="E1865" s="3" t="s">
        <v>1078</v>
      </c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 t="s">
        <v>478</v>
      </c>
      <c r="Q1865" s="2"/>
      <c r="R1865" s="2"/>
      <c r="S1865" s="2"/>
      <c r="T1865" s="2" t="s">
        <v>480</v>
      </c>
      <c r="U1865" s="2"/>
      <c r="V1865"/>
      <c r="W1865"/>
      <c r="X1865" s="2"/>
      <c r="Y1865" s="2"/>
      <c r="Z1865" s="2"/>
      <c r="AA1865" s="2"/>
      <c r="AB1865" s="2"/>
      <c r="AC1865" s="2"/>
      <c r="AD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W1865" s="2" t="s">
        <v>478</v>
      </c>
      <c r="BC1865" s="2" t="s">
        <v>478</v>
      </c>
      <c r="BQ1865" s="2" t="s">
        <v>478</v>
      </c>
      <c r="BX1865" s="2" t="s">
        <v>478</v>
      </c>
    </row>
    <row r="1866" spans="1:43" ht="12.75">
      <c r="A1866" s="2"/>
      <c r="B1866" s="3" t="s">
        <v>2512</v>
      </c>
      <c r="C1866" s="3" t="s">
        <v>1615</v>
      </c>
      <c r="D1866" s="3" t="s">
        <v>1998</v>
      </c>
      <c r="E1866" s="3" t="s">
        <v>1718</v>
      </c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/>
      <c r="W1866"/>
      <c r="X1866" s="2"/>
      <c r="Y1866" s="2"/>
      <c r="Z1866" s="2"/>
      <c r="AA1866" s="2"/>
      <c r="AB1866" s="2"/>
      <c r="AC1866" s="2"/>
      <c r="AD1866" s="2"/>
      <c r="AE1866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Q1866"/>
    </row>
    <row r="1867" spans="1:43" ht="12.75">
      <c r="A1867" s="2"/>
      <c r="B1867" s="3" t="s">
        <v>2512</v>
      </c>
      <c r="C1867" s="3" t="s">
        <v>1615</v>
      </c>
      <c r="D1867" s="3" t="s">
        <v>445</v>
      </c>
      <c r="E1867" s="3" t="s">
        <v>43</v>
      </c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/>
      <c r="W1867"/>
      <c r="X1867" s="2"/>
      <c r="Y1867" s="2"/>
      <c r="Z1867" s="2"/>
      <c r="AA1867" s="2"/>
      <c r="AB1867" s="2"/>
      <c r="AC1867" s="2"/>
      <c r="AD1867" s="2"/>
      <c r="AE1867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Q1867"/>
    </row>
    <row r="1868" spans="1:71" ht="12.75">
      <c r="A1868" s="2"/>
      <c r="B1868" s="3" t="s">
        <v>310</v>
      </c>
      <c r="C1868" s="3" t="s">
        <v>1605</v>
      </c>
      <c r="D1868" s="3" t="s">
        <v>1998</v>
      </c>
      <c r="E1868" s="3" t="s">
        <v>420</v>
      </c>
      <c r="F1868" s="2" t="s">
        <v>478</v>
      </c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 t="s">
        <v>480</v>
      </c>
      <c r="U1868" s="2"/>
      <c r="V1868"/>
      <c r="W1868"/>
      <c r="X1868" s="2"/>
      <c r="Y1868" s="2"/>
      <c r="Z1868" s="2"/>
      <c r="AA1868" s="2"/>
      <c r="AB1868" s="2"/>
      <c r="AC1868" s="2"/>
      <c r="AD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Y1868" s="2" t="s">
        <v>478</v>
      </c>
      <c r="BH1868" s="2" t="s">
        <v>478</v>
      </c>
      <c r="BQ1868" s="2" t="s">
        <v>478</v>
      </c>
      <c r="BS1868" s="2" t="s">
        <v>478</v>
      </c>
    </row>
    <row r="1869" spans="1:71" ht="12.75">
      <c r="A1869" s="2"/>
      <c r="B1869" s="3" t="s">
        <v>310</v>
      </c>
      <c r="C1869" s="3" t="s">
        <v>1605</v>
      </c>
      <c r="D1869" s="3" t="s">
        <v>446</v>
      </c>
      <c r="E1869" s="3" t="s">
        <v>43</v>
      </c>
      <c r="F1869" s="2" t="s">
        <v>478</v>
      </c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 t="s">
        <v>480</v>
      </c>
      <c r="U1869" s="2"/>
      <c r="V1869"/>
      <c r="W1869"/>
      <c r="X1869" s="2"/>
      <c r="Y1869" s="2"/>
      <c r="Z1869" s="2"/>
      <c r="AA1869" s="2"/>
      <c r="AB1869" s="2"/>
      <c r="AC1869" s="2"/>
      <c r="AD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Y1869" s="2" t="s">
        <v>478</v>
      </c>
      <c r="BH1869" s="2" t="s">
        <v>478</v>
      </c>
      <c r="BQ1869" s="2" t="s">
        <v>478</v>
      </c>
      <c r="BS1869" s="2" t="s">
        <v>478</v>
      </c>
    </row>
    <row r="1870" spans="1:69" ht="12.75">
      <c r="A1870" s="2"/>
      <c r="B1870" s="3" t="s">
        <v>1014</v>
      </c>
      <c r="C1870" s="3" t="s">
        <v>1605</v>
      </c>
      <c r="D1870" s="3" t="s">
        <v>1071</v>
      </c>
      <c r="E1870" s="3" t="s">
        <v>925</v>
      </c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 t="s">
        <v>478</v>
      </c>
      <c r="Q1870" s="2"/>
      <c r="R1870" s="2"/>
      <c r="S1870" s="2"/>
      <c r="T1870" s="2" t="s">
        <v>480</v>
      </c>
      <c r="U1870" s="2"/>
      <c r="V1870"/>
      <c r="W1870"/>
      <c r="X1870" s="2"/>
      <c r="Y1870" s="2"/>
      <c r="Z1870" s="2"/>
      <c r="AA1870" s="2"/>
      <c r="AB1870" s="2"/>
      <c r="AC1870" s="2"/>
      <c r="AD1870" s="2"/>
      <c r="AF1870" s="2"/>
      <c r="AG1870" s="2"/>
      <c r="AH1870" s="2"/>
      <c r="AI1870" s="2"/>
      <c r="AJ1870" s="2"/>
      <c r="AK1870" s="2"/>
      <c r="AL1870" s="2" t="s">
        <v>478</v>
      </c>
      <c r="AM1870" s="2"/>
      <c r="AN1870" s="2"/>
      <c r="AO1870" s="2"/>
      <c r="AT1870" s="2" t="s">
        <v>478</v>
      </c>
      <c r="AY1870" s="2" t="s">
        <v>478</v>
      </c>
      <c r="BH1870" s="2" t="s">
        <v>478</v>
      </c>
      <c r="BQ1870" s="2" t="s">
        <v>478</v>
      </c>
    </row>
    <row r="1871" spans="1:86" ht="12.75">
      <c r="A1871" s="2"/>
      <c r="B1871" s="3" t="s">
        <v>704</v>
      </c>
      <c r="C1871" s="3" t="s">
        <v>1605</v>
      </c>
      <c r="D1871" s="3" t="s">
        <v>1998</v>
      </c>
      <c r="E1871" s="3" t="s">
        <v>769</v>
      </c>
      <c r="F1871" s="2"/>
      <c r="G1871" s="2"/>
      <c r="H1871" s="2"/>
      <c r="I1871" s="2" t="s">
        <v>478</v>
      </c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 t="s">
        <v>481</v>
      </c>
      <c r="U1871" s="2"/>
      <c r="V1871"/>
      <c r="W1871"/>
      <c r="X1871" s="2"/>
      <c r="Y1871" s="2"/>
      <c r="Z1871" s="2"/>
      <c r="AA1871" s="2"/>
      <c r="AB1871" s="2"/>
      <c r="AC1871" s="2"/>
      <c r="AD1871" s="2"/>
      <c r="AE1871" s="2" t="s">
        <v>2471</v>
      </c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Y1871" s="2" t="s">
        <v>478</v>
      </c>
      <c r="BH1871" s="2" t="s">
        <v>478</v>
      </c>
      <c r="BS1871" s="2" t="s">
        <v>478</v>
      </c>
      <c r="CH1871" s="2" t="s">
        <v>478</v>
      </c>
    </row>
    <row r="1872" spans="1:86" ht="12.75">
      <c r="A1872" s="2"/>
      <c r="B1872" s="3" t="s">
        <v>704</v>
      </c>
      <c r="C1872" s="3" t="s">
        <v>1605</v>
      </c>
      <c r="D1872" s="3" t="s">
        <v>446</v>
      </c>
      <c r="E1872" s="3" t="s">
        <v>769</v>
      </c>
      <c r="F1872" s="2"/>
      <c r="G1872" s="2"/>
      <c r="H1872" s="2"/>
      <c r="I1872" s="2" t="s">
        <v>478</v>
      </c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 t="s">
        <v>481</v>
      </c>
      <c r="U1872" s="2"/>
      <c r="V1872"/>
      <c r="W1872"/>
      <c r="X1872" s="2"/>
      <c r="Y1872" s="2"/>
      <c r="Z1872" s="2"/>
      <c r="AA1872" s="2"/>
      <c r="AB1872" s="2"/>
      <c r="AC1872" s="2"/>
      <c r="AD1872" s="2"/>
      <c r="AE1872" s="2" t="s">
        <v>2471</v>
      </c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Y1872" s="2" t="s">
        <v>478</v>
      </c>
      <c r="BH1872" s="2" t="s">
        <v>478</v>
      </c>
      <c r="BS1872" s="2" t="s">
        <v>478</v>
      </c>
      <c r="CH1872" s="2" t="s">
        <v>478</v>
      </c>
    </row>
    <row r="1873" spans="1:43" ht="12.75">
      <c r="A1873" s="2"/>
      <c r="B1873" s="3" t="s">
        <v>311</v>
      </c>
      <c r="C1873" s="3" t="s">
        <v>1630</v>
      </c>
      <c r="D1873" s="3" t="s">
        <v>1999</v>
      </c>
      <c r="E1873" s="3" t="s">
        <v>420</v>
      </c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 t="s">
        <v>478</v>
      </c>
      <c r="X1873" s="2"/>
      <c r="Y1873" s="2"/>
      <c r="Z1873" s="2"/>
      <c r="AA1873" s="2"/>
      <c r="AB1873" s="2"/>
      <c r="AC1873" s="2"/>
      <c r="AD1873" s="2"/>
      <c r="AE1873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Q1873"/>
    </row>
    <row r="1874" spans="1:43" ht="12.75">
      <c r="A1874" s="2"/>
      <c r="B1874" s="3" t="s">
        <v>2336</v>
      </c>
      <c r="C1874" s="3" t="s">
        <v>1601</v>
      </c>
      <c r="D1874" s="3" t="s">
        <v>1620</v>
      </c>
      <c r="E1874" s="3" t="s">
        <v>2389</v>
      </c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/>
      <c r="W1874"/>
      <c r="X1874" s="2"/>
      <c r="Y1874" s="2"/>
      <c r="Z1874" s="2"/>
      <c r="AA1874" s="2"/>
      <c r="AB1874" s="2"/>
      <c r="AC1874" s="2"/>
      <c r="AD1874" s="2"/>
      <c r="AE1874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Q1874"/>
    </row>
    <row r="1875" spans="1:43" ht="12.75">
      <c r="A1875" s="2"/>
      <c r="B1875" s="3" t="s">
        <v>578</v>
      </c>
      <c r="C1875" s="3" t="s">
        <v>77</v>
      </c>
      <c r="D1875" s="3" t="s">
        <v>1998</v>
      </c>
      <c r="E1875" s="3" t="s">
        <v>627</v>
      </c>
      <c r="F1875" s="2"/>
      <c r="G1875" s="2"/>
      <c r="H1875" s="2"/>
      <c r="I1875" s="2"/>
      <c r="J1875" s="2" t="s">
        <v>478</v>
      </c>
      <c r="K1875" s="2"/>
      <c r="L1875" s="2"/>
      <c r="M1875" s="2"/>
      <c r="N1875" s="2"/>
      <c r="O1875" s="2"/>
      <c r="P1875" s="2"/>
      <c r="Q1875" s="2"/>
      <c r="R1875" s="2"/>
      <c r="S1875" s="2"/>
      <c r="T1875" s="2" t="s">
        <v>480</v>
      </c>
      <c r="U1875" s="2"/>
      <c r="V1875"/>
      <c r="W1875"/>
      <c r="X1875" s="2"/>
      <c r="Y1875" s="2"/>
      <c r="Z1875" s="2"/>
      <c r="AA1875" s="2"/>
      <c r="AB1875" s="2"/>
      <c r="AC1875" s="2"/>
      <c r="AD1875" s="2"/>
      <c r="AE1875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Q1875"/>
    </row>
    <row r="1876" spans="1:43" ht="12.75">
      <c r="A1876" s="2"/>
      <c r="B1876" s="3" t="s">
        <v>578</v>
      </c>
      <c r="C1876" s="3" t="s">
        <v>77</v>
      </c>
      <c r="D1876" s="3" t="s">
        <v>446</v>
      </c>
      <c r="E1876" s="3" t="s">
        <v>43</v>
      </c>
      <c r="F1876" s="2"/>
      <c r="G1876" s="2"/>
      <c r="H1876" s="2"/>
      <c r="I1876" s="2"/>
      <c r="J1876" s="2" t="s">
        <v>478</v>
      </c>
      <c r="K1876" s="2"/>
      <c r="L1876" s="2"/>
      <c r="M1876" s="2"/>
      <c r="N1876" s="2"/>
      <c r="O1876" s="2"/>
      <c r="P1876" s="2"/>
      <c r="Q1876" s="2"/>
      <c r="R1876" s="2"/>
      <c r="S1876" s="2"/>
      <c r="T1876" s="2" t="s">
        <v>480</v>
      </c>
      <c r="U1876" s="2"/>
      <c r="V1876"/>
      <c r="W1876"/>
      <c r="X1876" s="2"/>
      <c r="Y1876" s="2"/>
      <c r="Z1876" s="2"/>
      <c r="AA1876" s="2"/>
      <c r="AB1876" s="2"/>
      <c r="AC1876" s="2"/>
      <c r="AD1876" s="2"/>
      <c r="AE1876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Q1876"/>
    </row>
    <row r="1877" spans="1:43" ht="12.75">
      <c r="A1877" s="2"/>
      <c r="B1877" s="3" t="s">
        <v>579</v>
      </c>
      <c r="C1877" s="3" t="s">
        <v>77</v>
      </c>
      <c r="D1877" s="3" t="s">
        <v>1998</v>
      </c>
      <c r="E1877" s="3" t="s">
        <v>627</v>
      </c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 t="s">
        <v>478</v>
      </c>
      <c r="R1877" s="2"/>
      <c r="S1877" s="2"/>
      <c r="T1877" s="2" t="s">
        <v>480</v>
      </c>
      <c r="U1877" s="2"/>
      <c r="V1877"/>
      <c r="W1877"/>
      <c r="X1877" s="2"/>
      <c r="Y1877" s="2"/>
      <c r="Z1877" s="2"/>
      <c r="AA1877" s="2"/>
      <c r="AB1877" s="2"/>
      <c r="AC1877" s="2"/>
      <c r="AD1877" s="2"/>
      <c r="AE1877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Q1877"/>
    </row>
    <row r="1878" spans="1:43" ht="12.75">
      <c r="A1878" s="2"/>
      <c r="B1878" s="3" t="s">
        <v>579</v>
      </c>
      <c r="C1878" s="3" t="s">
        <v>77</v>
      </c>
      <c r="D1878" s="3" t="s">
        <v>446</v>
      </c>
      <c r="E1878" s="3" t="s">
        <v>43</v>
      </c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 t="s">
        <v>478</v>
      </c>
      <c r="R1878" s="2"/>
      <c r="S1878" s="2"/>
      <c r="T1878" s="2" t="s">
        <v>480</v>
      </c>
      <c r="U1878" s="2"/>
      <c r="V1878"/>
      <c r="W1878"/>
      <c r="X1878" s="2"/>
      <c r="Y1878" s="2"/>
      <c r="Z1878" s="2"/>
      <c r="AA1878" s="2"/>
      <c r="AB1878" s="2"/>
      <c r="AC1878" s="2"/>
      <c r="AD1878" s="2"/>
      <c r="AE1878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Q1878"/>
    </row>
    <row r="1879" spans="1:64" ht="12.75">
      <c r="A1879" s="2"/>
      <c r="B1879" s="3" t="s">
        <v>705</v>
      </c>
      <c r="C1879" s="3" t="s">
        <v>1605</v>
      </c>
      <c r="D1879" s="3" t="s">
        <v>1620</v>
      </c>
      <c r="E1879" s="3" t="s">
        <v>769</v>
      </c>
      <c r="F1879" s="2"/>
      <c r="G1879" s="2"/>
      <c r="H1879" s="2"/>
      <c r="I1879" s="2" t="s">
        <v>478</v>
      </c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 t="s">
        <v>481</v>
      </c>
      <c r="U1879" s="2"/>
      <c r="V1879"/>
      <c r="W1879"/>
      <c r="X1879" s="2"/>
      <c r="Y1879" s="2"/>
      <c r="Z1879" s="2"/>
      <c r="AA1879" s="2"/>
      <c r="AB1879" s="2"/>
      <c r="AC1879" s="2"/>
      <c r="AD1879" s="2"/>
      <c r="AF1879" s="2" t="s">
        <v>478</v>
      </c>
      <c r="AG1879" s="2"/>
      <c r="AH1879" s="2"/>
      <c r="AI1879" s="2"/>
      <c r="AJ1879" s="2"/>
      <c r="AK1879" s="2"/>
      <c r="AL1879" s="2"/>
      <c r="AM1879" s="2"/>
      <c r="AN1879" s="2"/>
      <c r="AO1879" s="2"/>
      <c r="AP1879" s="2" t="s">
        <v>478</v>
      </c>
      <c r="AY1879" s="2" t="s">
        <v>478</v>
      </c>
      <c r="BH1879" s="2" t="s">
        <v>478</v>
      </c>
      <c r="BL1879" s="2" t="s">
        <v>478</v>
      </c>
    </row>
    <row r="1880" spans="1:42" ht="12.75">
      <c r="A1880" s="2"/>
      <c r="B1880" s="6" t="s">
        <v>175</v>
      </c>
      <c r="C1880" s="6" t="s">
        <v>1623</v>
      </c>
      <c r="D1880" s="6" t="s">
        <v>1071</v>
      </c>
      <c r="E1880" s="6" t="s">
        <v>759</v>
      </c>
      <c r="F1880" s="7"/>
      <c r="G1880" s="7"/>
      <c r="H1880" s="7"/>
      <c r="I1880" s="7"/>
      <c r="J1880" s="7"/>
      <c r="K1880" s="7"/>
      <c r="L1880" s="7" t="s">
        <v>478</v>
      </c>
      <c r="M1880" s="7"/>
      <c r="N1880" s="7"/>
      <c r="O1880" s="7"/>
      <c r="P1880" s="7" t="s">
        <v>478</v>
      </c>
      <c r="Q1880" s="7"/>
      <c r="R1880" s="7"/>
      <c r="S1880" s="7" t="s">
        <v>478</v>
      </c>
      <c r="T1880" s="2" t="s">
        <v>483</v>
      </c>
      <c r="U1880" s="2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</row>
    <row r="1881" spans="1:43" ht="12.75">
      <c r="A1881" s="2"/>
      <c r="B1881" s="6" t="s">
        <v>174</v>
      </c>
      <c r="C1881" s="6" t="s">
        <v>1623</v>
      </c>
      <c r="D1881" s="6" t="s">
        <v>1071</v>
      </c>
      <c r="E1881" s="6" t="s">
        <v>759</v>
      </c>
      <c r="F1881" s="7"/>
      <c r="G1881" s="7"/>
      <c r="H1881" s="7"/>
      <c r="I1881" s="7"/>
      <c r="J1881" s="7"/>
      <c r="K1881" s="7"/>
      <c r="L1881" s="7" t="s">
        <v>478</v>
      </c>
      <c r="M1881" s="7"/>
      <c r="N1881" s="7"/>
      <c r="O1881" s="7"/>
      <c r="P1881" s="7" t="s">
        <v>478</v>
      </c>
      <c r="Q1881" s="7"/>
      <c r="R1881" s="7"/>
      <c r="S1881" s="7" t="s">
        <v>478</v>
      </c>
      <c r="T1881" s="2" t="s">
        <v>483</v>
      </c>
      <c r="U1881" s="2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/>
    </row>
    <row r="1882" spans="1:82" ht="12.75">
      <c r="A1882" s="2"/>
      <c r="B1882" s="3" t="s">
        <v>865</v>
      </c>
      <c r="C1882" s="3" t="s">
        <v>1605</v>
      </c>
      <c r="D1882" s="3" t="s">
        <v>1998</v>
      </c>
      <c r="E1882" s="3" t="s">
        <v>902</v>
      </c>
      <c r="F1882" s="2"/>
      <c r="G1882" s="2"/>
      <c r="H1882" s="2"/>
      <c r="I1882" s="2"/>
      <c r="J1882" s="2"/>
      <c r="K1882" s="2" t="s">
        <v>478</v>
      </c>
      <c r="L1882" s="2"/>
      <c r="M1882" s="2"/>
      <c r="N1882" s="2"/>
      <c r="O1882" s="2"/>
      <c r="P1882" s="2"/>
      <c r="Q1882" s="2"/>
      <c r="R1882" s="2"/>
      <c r="S1882" s="2"/>
      <c r="T1882" s="2" t="s">
        <v>480</v>
      </c>
      <c r="U1882" s="2"/>
      <c r="V1882"/>
      <c r="W1882"/>
      <c r="X1882" s="2"/>
      <c r="Y1882" s="2"/>
      <c r="Z1882" s="2"/>
      <c r="AA1882" s="2"/>
      <c r="AB1882" s="2"/>
      <c r="AC1882" s="2"/>
      <c r="AD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W1882" s="2" t="s">
        <v>478</v>
      </c>
      <c r="BC1882" s="2" t="s">
        <v>478</v>
      </c>
      <c r="BO1882" s="2" t="s">
        <v>478</v>
      </c>
      <c r="BW1882" s="2" t="s">
        <v>478</v>
      </c>
      <c r="CD1882" s="2" t="s">
        <v>478</v>
      </c>
    </row>
    <row r="1883" spans="1:43" ht="12.75">
      <c r="A1883" s="2"/>
      <c r="B1883" s="3" t="s">
        <v>1529</v>
      </c>
      <c r="C1883" s="3" t="s">
        <v>2416</v>
      </c>
      <c r="D1883" s="3" t="s">
        <v>1999</v>
      </c>
      <c r="E1883" s="3" t="s">
        <v>1595</v>
      </c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 t="s">
        <v>478</v>
      </c>
      <c r="T1883" s="2"/>
      <c r="U1883" s="2"/>
      <c r="V1883"/>
      <c r="W1883"/>
      <c r="X1883" s="2"/>
      <c r="Y1883" s="2"/>
      <c r="Z1883" s="2"/>
      <c r="AA1883" s="2"/>
      <c r="AB1883" s="2"/>
      <c r="AC1883" s="2"/>
      <c r="AD1883" s="2" t="s">
        <v>478</v>
      </c>
      <c r="AE1883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Q1883"/>
    </row>
    <row r="1884" spans="1:43" ht="12.75">
      <c r="A1884" s="2"/>
      <c r="B1884" s="3" t="s">
        <v>1510</v>
      </c>
      <c r="C1884" s="3" t="s">
        <v>1615</v>
      </c>
      <c r="D1884" s="3" t="s">
        <v>1999</v>
      </c>
      <c r="E1884" s="3" t="s">
        <v>1595</v>
      </c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 t="s">
        <v>478</v>
      </c>
      <c r="T1884" s="2"/>
      <c r="U1884" s="2"/>
      <c r="V1884"/>
      <c r="W1884"/>
      <c r="X1884" s="2"/>
      <c r="Y1884" s="2"/>
      <c r="Z1884" s="2"/>
      <c r="AA1884" s="2"/>
      <c r="AB1884" s="2"/>
      <c r="AC1884" s="2"/>
      <c r="AD1884" s="2"/>
      <c r="AE1884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Q1884"/>
    </row>
    <row r="1885" spans="1:72" ht="12.75">
      <c r="A1885" s="2"/>
      <c r="B1885" s="3" t="s">
        <v>580</v>
      </c>
      <c r="C1885" s="3" t="s">
        <v>1605</v>
      </c>
      <c r="D1885" s="3" t="s">
        <v>1998</v>
      </c>
      <c r="E1885" s="3" t="s">
        <v>627</v>
      </c>
      <c r="F1885" s="2"/>
      <c r="G1885" s="2"/>
      <c r="H1885" s="2"/>
      <c r="I1885" s="2" t="s">
        <v>478</v>
      </c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 t="s">
        <v>481</v>
      </c>
      <c r="U1885" s="2"/>
      <c r="V1885"/>
      <c r="W1885"/>
      <c r="X1885" s="2"/>
      <c r="Y1885" s="2"/>
      <c r="Z1885" s="2"/>
      <c r="AA1885" s="2"/>
      <c r="AB1885" s="2"/>
      <c r="AC1885" s="2"/>
      <c r="AD1885" s="2"/>
      <c r="AF1885" s="2" t="s">
        <v>478</v>
      </c>
      <c r="AG1885" s="2"/>
      <c r="AH1885" s="2"/>
      <c r="AI1885" s="2"/>
      <c r="AJ1885" s="2"/>
      <c r="AK1885" s="2"/>
      <c r="AL1885" s="2"/>
      <c r="AM1885" s="2"/>
      <c r="AN1885" s="2"/>
      <c r="AO1885" s="2"/>
      <c r="AW1885" s="2" t="s">
        <v>478</v>
      </c>
      <c r="BD1885" s="2" t="s">
        <v>478</v>
      </c>
      <c r="BH1885" s="2" t="s">
        <v>478</v>
      </c>
      <c r="BT1885" s="2" t="s">
        <v>478</v>
      </c>
    </row>
    <row r="1886" spans="1:87" ht="12.75">
      <c r="A1886" s="2"/>
      <c r="B1886" s="3" t="s">
        <v>1579</v>
      </c>
      <c r="C1886" s="3" t="s">
        <v>1605</v>
      </c>
      <c r="D1886" s="3" t="s">
        <v>1071</v>
      </c>
      <c r="E1886" s="3" t="s">
        <v>1595</v>
      </c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 t="s">
        <v>478</v>
      </c>
      <c r="Q1886" s="2"/>
      <c r="R1886" s="2"/>
      <c r="S1886" s="2" t="s">
        <v>478</v>
      </c>
      <c r="T1886" s="2" t="s">
        <v>483</v>
      </c>
      <c r="U1886" s="2"/>
      <c r="V1886"/>
      <c r="W1886"/>
      <c r="X1886" s="2"/>
      <c r="Y1886" s="2"/>
      <c r="Z1886" s="2"/>
      <c r="AA1886" s="2"/>
      <c r="AB1886" s="2"/>
      <c r="AC1886" s="2"/>
      <c r="AD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X1886" s="2" t="s">
        <v>478</v>
      </c>
      <c r="CI1886" s="2" t="s">
        <v>478</v>
      </c>
    </row>
    <row r="1887" spans="1:47" ht="12.75">
      <c r="A1887" s="2"/>
      <c r="B1887" s="3" t="s">
        <v>2513</v>
      </c>
      <c r="C1887" s="3" t="s">
        <v>1605</v>
      </c>
      <c r="D1887" s="3" t="s">
        <v>1620</v>
      </c>
      <c r="E1887" s="3" t="s">
        <v>1718</v>
      </c>
      <c r="F1887" s="2"/>
      <c r="G1887" s="2" t="s">
        <v>478</v>
      </c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 t="s">
        <v>483</v>
      </c>
      <c r="U1887" s="2"/>
      <c r="V1887"/>
      <c r="W1887"/>
      <c r="X1887" s="2"/>
      <c r="Y1887" s="2"/>
      <c r="Z1887" s="2"/>
      <c r="AA1887" s="2"/>
      <c r="AB1887" s="2"/>
      <c r="AC1887" s="2"/>
      <c r="AD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 t="s">
        <v>478</v>
      </c>
      <c r="AU1887" s="2" t="s">
        <v>478</v>
      </c>
    </row>
    <row r="1888" spans="1:43" ht="12.75">
      <c r="A1888" s="2"/>
      <c r="B1888" s="3" t="s">
        <v>2514</v>
      </c>
      <c r="C1888" s="3" t="s">
        <v>1630</v>
      </c>
      <c r="D1888" s="3" t="s">
        <v>1998</v>
      </c>
      <c r="E1888" s="3" t="s">
        <v>1718</v>
      </c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 t="s">
        <v>478</v>
      </c>
      <c r="W1888" s="2" t="s">
        <v>478</v>
      </c>
      <c r="X1888" s="2"/>
      <c r="Y1888" s="2"/>
      <c r="Z1888" s="2"/>
      <c r="AA1888" s="2"/>
      <c r="AB1888" s="2"/>
      <c r="AC1888" s="2"/>
      <c r="AD1888" s="2"/>
      <c r="AE1888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Q1888"/>
    </row>
    <row r="1889" spans="1:43" ht="12.75">
      <c r="A1889" s="2"/>
      <c r="B1889" s="3" t="s">
        <v>312</v>
      </c>
      <c r="C1889" s="3" t="s">
        <v>1601</v>
      </c>
      <c r="D1889" s="3" t="s">
        <v>1999</v>
      </c>
      <c r="E1889" s="3" t="s">
        <v>420</v>
      </c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/>
      <c r="W1889"/>
      <c r="X1889" s="2"/>
      <c r="Y1889" s="2"/>
      <c r="Z1889" s="2"/>
      <c r="AA1889" s="2"/>
      <c r="AB1889" s="2"/>
      <c r="AC1889" s="2"/>
      <c r="AD1889" s="2"/>
      <c r="AE1889"/>
      <c r="AF1889" s="2"/>
      <c r="AG1889" s="2"/>
      <c r="AH1889" s="2"/>
      <c r="AI1889" s="2"/>
      <c r="AJ1889" s="2"/>
      <c r="AK1889" s="2"/>
      <c r="AL1889" s="2"/>
      <c r="AM1889" s="2" t="s">
        <v>478</v>
      </c>
      <c r="AN1889" s="2"/>
      <c r="AO1889" s="2"/>
      <c r="AQ1889"/>
    </row>
    <row r="1890" spans="1:43" ht="12.75">
      <c r="A1890" s="2"/>
      <c r="B1890" s="6" t="s">
        <v>437</v>
      </c>
      <c r="C1890" s="6" t="s">
        <v>1615</v>
      </c>
      <c r="D1890" s="6" t="s">
        <v>1620</v>
      </c>
      <c r="E1890" s="6" t="s">
        <v>759</v>
      </c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 t="s">
        <v>478</v>
      </c>
      <c r="T1890" s="2"/>
      <c r="U1890" s="2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/>
    </row>
    <row r="1891" spans="1:43" ht="12.75">
      <c r="A1891" s="2"/>
      <c r="B1891" s="3" t="s">
        <v>932</v>
      </c>
      <c r="C1891" s="3" t="s">
        <v>1630</v>
      </c>
      <c r="D1891" s="3" t="s">
        <v>1620</v>
      </c>
      <c r="E1891" s="3" t="s">
        <v>925</v>
      </c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 t="s">
        <v>478</v>
      </c>
      <c r="W1891" s="2" t="s">
        <v>478</v>
      </c>
      <c r="X1891" s="2"/>
      <c r="Y1891" s="2"/>
      <c r="Z1891" s="2"/>
      <c r="AA1891" s="2"/>
      <c r="AB1891" s="2"/>
      <c r="AC1891" s="2"/>
      <c r="AD1891" s="2"/>
      <c r="AE1891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Q1891"/>
    </row>
    <row r="1892" spans="1:43" ht="12.75">
      <c r="A1892" s="2"/>
      <c r="B1892" s="3" t="s">
        <v>5</v>
      </c>
      <c r="C1892" s="3" t="s">
        <v>2416</v>
      </c>
      <c r="D1892" s="3" t="s">
        <v>1619</v>
      </c>
      <c r="E1892" s="3" t="s">
        <v>13</v>
      </c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/>
      <c r="W1892"/>
      <c r="X1892" s="2"/>
      <c r="Y1892" s="2"/>
      <c r="Z1892" s="2"/>
      <c r="AA1892" s="2"/>
      <c r="AB1892" s="2"/>
      <c r="AC1892" s="2"/>
      <c r="AD1892" s="2"/>
      <c r="AE189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Q1892"/>
    </row>
    <row r="1893" spans="1:43" ht="12.75">
      <c r="A1893" s="2"/>
      <c r="B1893" s="3" t="s">
        <v>581</v>
      </c>
      <c r="C1893" s="3" t="s">
        <v>2416</v>
      </c>
      <c r="D1893" s="3" t="s">
        <v>1999</v>
      </c>
      <c r="E1893" s="3" t="s">
        <v>627</v>
      </c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/>
      <c r="W1893"/>
      <c r="X1893" s="2"/>
      <c r="Y1893" s="2"/>
      <c r="Z1893" s="2"/>
      <c r="AA1893" s="2"/>
      <c r="AB1893" s="2"/>
      <c r="AC1893" s="2"/>
      <c r="AD1893" s="2" t="s">
        <v>478</v>
      </c>
      <c r="AE1893"/>
      <c r="AF1893" s="2"/>
      <c r="AG1893" s="2"/>
      <c r="AH1893" s="2"/>
      <c r="AI1893" s="2"/>
      <c r="AJ1893" s="2"/>
      <c r="AK1893" s="2"/>
      <c r="AL1893" s="2"/>
      <c r="AM1893" s="2" t="s">
        <v>478</v>
      </c>
      <c r="AN1893" s="2"/>
      <c r="AO1893" s="2"/>
      <c r="AQ1893"/>
    </row>
    <row r="1894" spans="1:43" ht="12.75">
      <c r="A1894" s="2"/>
      <c r="B1894" s="3" t="s">
        <v>2073</v>
      </c>
      <c r="C1894" s="3" t="s">
        <v>1655</v>
      </c>
      <c r="D1894" s="3" t="s">
        <v>1998</v>
      </c>
      <c r="E1894" s="3" t="s">
        <v>2119</v>
      </c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/>
      <c r="W1894"/>
      <c r="X1894" s="2" t="s">
        <v>478</v>
      </c>
      <c r="Y1894" s="2"/>
      <c r="Z1894" s="2"/>
      <c r="AA1894" s="2"/>
      <c r="AB1894" s="2"/>
      <c r="AC1894" s="2"/>
      <c r="AD1894" s="2"/>
      <c r="AE1894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Q1894"/>
    </row>
    <row r="1895" spans="1:43" ht="12.75">
      <c r="A1895" s="2"/>
      <c r="B1895" s="3" t="s">
        <v>313</v>
      </c>
      <c r="C1895" s="3" t="s">
        <v>107</v>
      </c>
      <c r="D1895" s="3" t="s">
        <v>1620</v>
      </c>
      <c r="E1895" s="3" t="s">
        <v>420</v>
      </c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/>
      <c r="W1895"/>
      <c r="X1895" s="2"/>
      <c r="Y1895" s="2"/>
      <c r="Z1895" s="2"/>
      <c r="AA1895" s="2"/>
      <c r="AB1895" s="2"/>
      <c r="AC1895" s="2"/>
      <c r="AD1895" s="2"/>
      <c r="AE1895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Q1895"/>
    </row>
    <row r="1896" spans="1:43" ht="12.75">
      <c r="A1896" s="2"/>
      <c r="B1896" s="3" t="s">
        <v>1236</v>
      </c>
      <c r="C1896" s="3" t="s">
        <v>107</v>
      </c>
      <c r="D1896" s="3" t="s">
        <v>1620</v>
      </c>
      <c r="E1896" s="3" t="s">
        <v>1098</v>
      </c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/>
      <c r="W1896"/>
      <c r="X1896" s="2"/>
      <c r="Y1896" s="2"/>
      <c r="Z1896" s="2"/>
      <c r="AA1896" s="2"/>
      <c r="AB1896" s="2"/>
      <c r="AC1896" s="2"/>
      <c r="AD1896" s="2"/>
      <c r="AE1896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Q1896"/>
    </row>
    <row r="1897" spans="1:43" ht="12.75">
      <c r="A1897" s="2"/>
      <c r="B1897" s="3" t="s">
        <v>314</v>
      </c>
      <c r="C1897" s="3" t="s">
        <v>1601</v>
      </c>
      <c r="D1897" s="3" t="s">
        <v>1999</v>
      </c>
      <c r="E1897" s="3" t="s">
        <v>420</v>
      </c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/>
      <c r="W1897"/>
      <c r="X1897" s="2"/>
      <c r="Y1897" s="2"/>
      <c r="Z1897" s="2"/>
      <c r="AA1897" s="2"/>
      <c r="AB1897" s="2"/>
      <c r="AC1897" s="2"/>
      <c r="AD1897" s="2"/>
      <c r="AE1897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Q1897"/>
    </row>
    <row r="1898" spans="1:43" ht="12.75">
      <c r="A1898" s="2"/>
      <c r="B1898" s="3" t="s">
        <v>315</v>
      </c>
      <c r="C1898" s="3" t="s">
        <v>1655</v>
      </c>
      <c r="D1898" s="3" t="s">
        <v>1998</v>
      </c>
      <c r="E1898" s="3" t="s">
        <v>420</v>
      </c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/>
      <c r="W1898"/>
      <c r="X1898" s="2"/>
      <c r="Y1898" s="2"/>
      <c r="Z1898" s="2"/>
      <c r="AA1898" s="2"/>
      <c r="AB1898" s="2"/>
      <c r="AC1898" s="2"/>
      <c r="AD1898" s="2"/>
      <c r="AE1898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Q1898"/>
    </row>
    <row r="1899" spans="1:43" ht="12.75">
      <c r="A1899" s="2"/>
      <c r="B1899" s="3" t="s">
        <v>316</v>
      </c>
      <c r="C1899" s="3" t="s">
        <v>1603</v>
      </c>
      <c r="D1899" s="3" t="s">
        <v>1999</v>
      </c>
      <c r="E1899" s="3" t="s">
        <v>420</v>
      </c>
      <c r="F1899" s="2" t="s">
        <v>478</v>
      </c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 t="s">
        <v>480</v>
      </c>
      <c r="U1899" s="2">
        <v>35</v>
      </c>
      <c r="V1899" s="2" t="s">
        <v>478</v>
      </c>
      <c r="W1899"/>
      <c r="X1899" s="2"/>
      <c r="Y1899" s="2"/>
      <c r="Z1899" s="2"/>
      <c r="AA1899" s="2"/>
      <c r="AB1899" s="2"/>
      <c r="AC1899" s="2"/>
      <c r="AD1899" s="2"/>
      <c r="AE1899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Q1899"/>
    </row>
    <row r="1900" spans="1:43" ht="12.75">
      <c r="A1900" s="2"/>
      <c r="B1900" s="3" t="s">
        <v>582</v>
      </c>
      <c r="C1900" s="3" t="s">
        <v>1655</v>
      </c>
      <c r="D1900" s="3" t="s">
        <v>1998</v>
      </c>
      <c r="E1900" s="3" t="s">
        <v>627</v>
      </c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/>
      <c r="W1900"/>
      <c r="X1900" s="2"/>
      <c r="Y1900" s="2"/>
      <c r="Z1900" s="2"/>
      <c r="AA1900" s="2"/>
      <c r="AB1900" s="2"/>
      <c r="AC1900" s="2"/>
      <c r="AD1900" s="2"/>
      <c r="AE1900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Q1900"/>
    </row>
    <row r="1901" spans="1:43" ht="12.75">
      <c r="A1901" s="2"/>
      <c r="B1901" s="3" t="s">
        <v>2401</v>
      </c>
      <c r="C1901" s="3" t="s">
        <v>1655</v>
      </c>
      <c r="D1901" s="3" t="s">
        <v>2404</v>
      </c>
      <c r="E1901" s="3" t="s">
        <v>2405</v>
      </c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/>
      <c r="W1901"/>
      <c r="X1901" s="2"/>
      <c r="Y1901" s="2"/>
      <c r="Z1901" s="2"/>
      <c r="AA1901" s="2"/>
      <c r="AB1901" s="2"/>
      <c r="AC1901" s="2"/>
      <c r="AD1901" s="2"/>
      <c r="AE1901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Q1901"/>
    </row>
    <row r="1902" spans="1:43" ht="12.75">
      <c r="A1902" s="2"/>
      <c r="B1902" s="3" t="s">
        <v>926</v>
      </c>
      <c r="C1902" s="3" t="s">
        <v>1655</v>
      </c>
      <c r="D1902" s="3" t="s">
        <v>1998</v>
      </c>
      <c r="E1902" s="3" t="s">
        <v>925</v>
      </c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/>
      <c r="W1902"/>
      <c r="X1902" s="2"/>
      <c r="Y1902" s="2"/>
      <c r="Z1902" s="2"/>
      <c r="AA1902" s="2"/>
      <c r="AB1902" s="2"/>
      <c r="AC1902" s="2"/>
      <c r="AD1902" s="2"/>
      <c r="AE190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Q1902"/>
    </row>
    <row r="1903" spans="1:43" ht="12.75">
      <c r="A1903" s="2"/>
      <c r="B1903" s="3" t="s">
        <v>866</v>
      </c>
      <c r="C1903" s="3" t="s">
        <v>1655</v>
      </c>
      <c r="D1903" s="3" t="s">
        <v>1998</v>
      </c>
      <c r="E1903" s="3" t="s">
        <v>902</v>
      </c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/>
      <c r="W1903"/>
      <c r="X1903" s="2"/>
      <c r="Y1903" s="2"/>
      <c r="Z1903" s="2"/>
      <c r="AA1903" s="2"/>
      <c r="AB1903" s="2"/>
      <c r="AC1903" s="2"/>
      <c r="AD1903" s="2"/>
      <c r="AE1903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Q1903"/>
    </row>
    <row r="1904" spans="1:43" ht="12.75">
      <c r="A1904" s="2"/>
      <c r="B1904" s="6" t="s">
        <v>1294</v>
      </c>
      <c r="C1904" s="6" t="s">
        <v>2416</v>
      </c>
      <c r="D1904" s="6" t="s">
        <v>1998</v>
      </c>
      <c r="E1904" s="6" t="s">
        <v>759</v>
      </c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2"/>
      <c r="U1904" s="2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/>
    </row>
    <row r="1905" spans="1:43" ht="12.75">
      <c r="A1905" s="2"/>
      <c r="B1905" s="3" t="s">
        <v>317</v>
      </c>
      <c r="C1905" s="3" t="s">
        <v>107</v>
      </c>
      <c r="D1905" s="3" t="s">
        <v>1999</v>
      </c>
      <c r="E1905" s="3" t="s">
        <v>420</v>
      </c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/>
      <c r="W1905"/>
      <c r="X1905" s="2"/>
      <c r="Y1905" s="2"/>
      <c r="Z1905" s="2"/>
      <c r="AA1905" s="2"/>
      <c r="AB1905" s="2"/>
      <c r="AC1905" s="2"/>
      <c r="AD1905" s="2"/>
      <c r="AE1905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Q1905"/>
    </row>
    <row r="1906" spans="1:43" ht="12.75">
      <c r="A1906" s="2"/>
      <c r="B1906" s="3" t="s">
        <v>1414</v>
      </c>
      <c r="C1906" s="3" t="s">
        <v>2416</v>
      </c>
      <c r="D1906" s="3" t="s">
        <v>1999</v>
      </c>
      <c r="E1906" s="3" t="s">
        <v>1490</v>
      </c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 t="s">
        <v>478</v>
      </c>
      <c r="T1906" s="2"/>
      <c r="U1906" s="2"/>
      <c r="V1906"/>
      <c r="W1906"/>
      <c r="X1906" s="2"/>
      <c r="Y1906" s="2"/>
      <c r="Z1906" s="2"/>
      <c r="AA1906" s="2"/>
      <c r="AB1906" s="2"/>
      <c r="AC1906" s="2"/>
      <c r="AD1906" s="2" t="s">
        <v>478</v>
      </c>
      <c r="AE1906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Q1906"/>
    </row>
    <row r="1907" spans="1:43" ht="12.75">
      <c r="A1907" s="2"/>
      <c r="B1907" s="3" t="s">
        <v>942</v>
      </c>
      <c r="C1907" s="3" t="s">
        <v>1615</v>
      </c>
      <c r="D1907" s="3" t="s">
        <v>1620</v>
      </c>
      <c r="E1907" s="3" t="s">
        <v>925</v>
      </c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/>
      <c r="W1907"/>
      <c r="X1907" s="2"/>
      <c r="Y1907" s="2"/>
      <c r="Z1907" s="2"/>
      <c r="AA1907" s="2"/>
      <c r="AB1907" s="2"/>
      <c r="AC1907" s="2"/>
      <c r="AD1907" s="2"/>
      <c r="AE1907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Q1907"/>
    </row>
    <row r="1908" spans="1:43" ht="12.75">
      <c r="A1908" s="2"/>
      <c r="B1908" s="3" t="s">
        <v>867</v>
      </c>
      <c r="C1908" s="3" t="s">
        <v>1630</v>
      </c>
      <c r="D1908" s="3" t="s">
        <v>1998</v>
      </c>
      <c r="E1908" s="3" t="s">
        <v>902</v>
      </c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W1908" s="2" t="s">
        <v>478</v>
      </c>
      <c r="X1908" s="2"/>
      <c r="Y1908" s="2"/>
      <c r="Z1908" s="2"/>
      <c r="AA1908" s="2"/>
      <c r="AB1908" s="2"/>
      <c r="AC1908" s="2"/>
      <c r="AD1908" s="2"/>
      <c r="AE1908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Q1908"/>
    </row>
    <row r="1909" spans="1:67" ht="12.75">
      <c r="A1909" s="2"/>
      <c r="B1909" s="3" t="s">
        <v>583</v>
      </c>
      <c r="C1909" s="3" t="s">
        <v>1605</v>
      </c>
      <c r="D1909" s="3" t="s">
        <v>1620</v>
      </c>
      <c r="E1909" s="3" t="s">
        <v>627</v>
      </c>
      <c r="F1909" s="2"/>
      <c r="G1909" s="2"/>
      <c r="H1909" s="2"/>
      <c r="I1909" s="2" t="s">
        <v>478</v>
      </c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 t="s">
        <v>481</v>
      </c>
      <c r="U1909" s="2"/>
      <c r="V1909"/>
      <c r="W1909"/>
      <c r="X1909" s="2"/>
      <c r="Y1909" s="2"/>
      <c r="Z1909" s="2"/>
      <c r="AA1909" s="2"/>
      <c r="AB1909" s="2"/>
      <c r="AC1909" s="2"/>
      <c r="AD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 t="s">
        <v>478</v>
      </c>
      <c r="AT1909" s="2" t="s">
        <v>478</v>
      </c>
      <c r="AX1909" s="2" t="s">
        <v>478</v>
      </c>
      <c r="BN1909" s="2" t="s">
        <v>478</v>
      </c>
      <c r="BO1909" s="2" t="s">
        <v>478</v>
      </c>
    </row>
    <row r="1910" spans="1:66" ht="12.75">
      <c r="A1910" s="2"/>
      <c r="B1910" s="3" t="s">
        <v>318</v>
      </c>
      <c r="C1910" s="3" t="s">
        <v>1605</v>
      </c>
      <c r="D1910" s="3" t="s">
        <v>1620</v>
      </c>
      <c r="E1910" s="3" t="s">
        <v>420</v>
      </c>
      <c r="F1910" s="2"/>
      <c r="G1910" s="2"/>
      <c r="H1910" s="2"/>
      <c r="I1910" s="2"/>
      <c r="J1910" s="2" t="s">
        <v>478</v>
      </c>
      <c r="K1910" s="2"/>
      <c r="L1910" s="2"/>
      <c r="M1910" s="2"/>
      <c r="N1910" s="2"/>
      <c r="O1910" s="2"/>
      <c r="P1910" s="2"/>
      <c r="Q1910" s="2"/>
      <c r="R1910" s="2"/>
      <c r="S1910" s="2"/>
      <c r="T1910" s="2" t="s">
        <v>480</v>
      </c>
      <c r="U1910" s="2"/>
      <c r="V1910"/>
      <c r="W1910"/>
      <c r="X1910" s="2"/>
      <c r="Y1910" s="2"/>
      <c r="Z1910" s="2"/>
      <c r="AA1910" s="2"/>
      <c r="AB1910" s="2"/>
      <c r="AC1910" s="2"/>
      <c r="AD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 t="s">
        <v>478</v>
      </c>
      <c r="AR1910" s="2" t="s">
        <v>478</v>
      </c>
      <c r="AT1910" s="2" t="s">
        <v>478</v>
      </c>
      <c r="AU1910" s="2" t="s">
        <v>478</v>
      </c>
      <c r="BN1910" s="2" t="s">
        <v>478</v>
      </c>
    </row>
    <row r="1911" spans="1:80" ht="12.75">
      <c r="A1911" s="2"/>
      <c r="B1911" s="3" t="s">
        <v>584</v>
      </c>
      <c r="C1911" s="3" t="s">
        <v>1605</v>
      </c>
      <c r="D1911" s="3" t="s">
        <v>1999</v>
      </c>
      <c r="E1911" s="3" t="s">
        <v>627</v>
      </c>
      <c r="F1911" s="2" t="s">
        <v>478</v>
      </c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 t="s">
        <v>480</v>
      </c>
      <c r="U1911" s="2"/>
      <c r="V1911"/>
      <c r="W1911"/>
      <c r="X1911" s="2"/>
      <c r="Y1911" s="2"/>
      <c r="Z1911" s="2"/>
      <c r="AA1911" s="2"/>
      <c r="AB1911" s="2"/>
      <c r="AC1911" s="2"/>
      <c r="AD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T1911" s="2" t="s">
        <v>478</v>
      </c>
      <c r="AX1911" s="2" t="s">
        <v>478</v>
      </c>
      <c r="BT1911" s="2" t="s">
        <v>478</v>
      </c>
      <c r="CB1911" s="2" t="s">
        <v>478</v>
      </c>
    </row>
    <row r="1912" spans="1:64" ht="12.75">
      <c r="A1912" s="2"/>
      <c r="B1912" s="3" t="s">
        <v>164</v>
      </c>
      <c r="C1912" s="3" t="s">
        <v>1605</v>
      </c>
      <c r="D1912" s="3" t="s">
        <v>1071</v>
      </c>
      <c r="E1912" s="3" t="s">
        <v>1595</v>
      </c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 t="s">
        <v>478</v>
      </c>
      <c r="Q1912" s="2" t="s">
        <v>478</v>
      </c>
      <c r="R1912" s="2"/>
      <c r="S1912" s="2" t="s">
        <v>478</v>
      </c>
      <c r="T1912" s="2" t="s">
        <v>483</v>
      </c>
      <c r="U1912" s="2"/>
      <c r="V1912"/>
      <c r="W1912"/>
      <c r="X1912" s="2"/>
      <c r="Y1912" s="2"/>
      <c r="Z1912" s="2"/>
      <c r="AA1912" s="2"/>
      <c r="AB1912" s="2"/>
      <c r="AC1912" s="2"/>
      <c r="AD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T1912" s="2" t="s">
        <v>478</v>
      </c>
      <c r="AV1912" s="2" t="s">
        <v>478</v>
      </c>
      <c r="BA1912" s="2" t="s">
        <v>478</v>
      </c>
      <c r="BH1912" s="2" t="s">
        <v>478</v>
      </c>
      <c r="BI1912" s="2" t="s">
        <v>478</v>
      </c>
      <c r="BL1912" s="2" t="s">
        <v>478</v>
      </c>
    </row>
    <row r="1913" spans="1:64" ht="12.75">
      <c r="A1913" s="2"/>
      <c r="B1913" s="3" t="s">
        <v>165</v>
      </c>
      <c r="C1913" s="3" t="s">
        <v>1605</v>
      </c>
      <c r="D1913" s="3" t="s">
        <v>1071</v>
      </c>
      <c r="E1913" s="3" t="s">
        <v>1595</v>
      </c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 t="s">
        <v>478</v>
      </c>
      <c r="Q1913" s="2" t="s">
        <v>478</v>
      </c>
      <c r="R1913" s="2"/>
      <c r="S1913" s="2" t="s">
        <v>478</v>
      </c>
      <c r="T1913" s="2" t="s">
        <v>483</v>
      </c>
      <c r="U1913" s="2"/>
      <c r="V1913"/>
      <c r="W1913"/>
      <c r="X1913" s="2"/>
      <c r="Y1913" s="2"/>
      <c r="Z1913" s="2"/>
      <c r="AA1913" s="2"/>
      <c r="AB1913" s="2"/>
      <c r="AC1913" s="2"/>
      <c r="AD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T1913" s="2" t="s">
        <v>478</v>
      </c>
      <c r="AV1913" s="2" t="s">
        <v>478</v>
      </c>
      <c r="BA1913" s="2" t="s">
        <v>478</v>
      </c>
      <c r="BH1913" s="2" t="s">
        <v>478</v>
      </c>
      <c r="BI1913" s="2" t="s">
        <v>478</v>
      </c>
      <c r="BL1913" s="2" t="s">
        <v>478</v>
      </c>
    </row>
    <row r="1914" spans="1:43" ht="12.75">
      <c r="A1914" s="2"/>
      <c r="B1914" s="3" t="s">
        <v>679</v>
      </c>
      <c r="C1914" s="3" t="s">
        <v>1601</v>
      </c>
      <c r="D1914" s="3" t="s">
        <v>1998</v>
      </c>
      <c r="E1914" s="3" t="s">
        <v>769</v>
      </c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/>
      <c r="W1914"/>
      <c r="X1914" s="2"/>
      <c r="Y1914" s="2"/>
      <c r="Z1914" s="2"/>
      <c r="AA1914" s="2"/>
      <c r="AB1914" s="2"/>
      <c r="AC1914" s="2"/>
      <c r="AD1914" s="2"/>
      <c r="AE1914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Q1914"/>
    </row>
    <row r="1915" spans="1:43" ht="12.75">
      <c r="A1915" s="2"/>
      <c r="B1915" s="3" t="s">
        <v>2074</v>
      </c>
      <c r="C1915" s="3" t="s">
        <v>1630</v>
      </c>
      <c r="D1915" s="3" t="s">
        <v>1620</v>
      </c>
      <c r="E1915" s="3" t="s">
        <v>2119</v>
      </c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 t="s">
        <v>478</v>
      </c>
      <c r="W1915" s="2" t="s">
        <v>478</v>
      </c>
      <c r="X1915" s="2"/>
      <c r="Y1915" s="2"/>
      <c r="Z1915" s="2"/>
      <c r="AA1915" s="2"/>
      <c r="AB1915" s="2"/>
      <c r="AC1915" s="2"/>
      <c r="AD1915" s="2"/>
      <c r="AE1915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Q1915"/>
    </row>
    <row r="1916" spans="1:66" ht="12.75">
      <c r="A1916" s="2"/>
      <c r="B1916" s="3" t="s">
        <v>1161</v>
      </c>
      <c r="C1916" s="3" t="s">
        <v>1605</v>
      </c>
      <c r="D1916" s="3" t="s">
        <v>1999</v>
      </c>
      <c r="E1916" s="3" t="s">
        <v>1098</v>
      </c>
      <c r="F1916" s="2"/>
      <c r="G1916" s="2"/>
      <c r="H1916" s="2" t="s">
        <v>478</v>
      </c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 t="s">
        <v>482</v>
      </c>
      <c r="U1916" s="2"/>
      <c r="V1916"/>
      <c r="W1916"/>
      <c r="X1916" s="2"/>
      <c r="Y1916" s="2"/>
      <c r="Z1916" s="2"/>
      <c r="AA1916" s="2"/>
      <c r="AB1916" s="2"/>
      <c r="AC1916" s="2"/>
      <c r="AD1916" s="2"/>
      <c r="AF1916" s="2"/>
      <c r="AG1916" s="2" t="s">
        <v>478</v>
      </c>
      <c r="AH1916" s="2"/>
      <c r="AI1916" s="2"/>
      <c r="AJ1916" s="2"/>
      <c r="AK1916" s="2"/>
      <c r="AL1916" s="2"/>
      <c r="AM1916" s="2"/>
      <c r="AN1916" s="2"/>
      <c r="AO1916" s="2"/>
      <c r="AU1916" s="2" t="s">
        <v>478</v>
      </c>
      <c r="BA1916" s="2" t="s">
        <v>478</v>
      </c>
      <c r="BL1916" s="2" t="s">
        <v>478</v>
      </c>
      <c r="BN1916" s="2" t="s">
        <v>478</v>
      </c>
    </row>
    <row r="1917" spans="1:72" ht="12.75">
      <c r="A1917" s="2"/>
      <c r="B1917" s="3" t="s">
        <v>1154</v>
      </c>
      <c r="C1917" s="3" t="s">
        <v>1605</v>
      </c>
      <c r="D1917" s="3" t="s">
        <v>1071</v>
      </c>
      <c r="E1917" s="3" t="s">
        <v>1098</v>
      </c>
      <c r="F1917" s="2" t="s">
        <v>478</v>
      </c>
      <c r="G1917" s="2"/>
      <c r="H1917" s="2" t="s">
        <v>478</v>
      </c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 t="s">
        <v>482</v>
      </c>
      <c r="U1917" s="2"/>
      <c r="V1917"/>
      <c r="W1917"/>
      <c r="X1917" s="2"/>
      <c r="Y1917" s="2"/>
      <c r="Z1917" s="2"/>
      <c r="AA1917" s="2"/>
      <c r="AB1917" s="2"/>
      <c r="AC1917" s="2"/>
      <c r="AD1917" s="2"/>
      <c r="AF1917" s="2"/>
      <c r="AG1917" s="2" t="s">
        <v>478</v>
      </c>
      <c r="AH1917" s="2"/>
      <c r="AI1917" s="2"/>
      <c r="AJ1917" s="2"/>
      <c r="AK1917" s="2"/>
      <c r="AL1917" s="2"/>
      <c r="AM1917" s="2"/>
      <c r="AN1917" s="2"/>
      <c r="AO1917" s="2"/>
      <c r="AW1917" s="2" t="s">
        <v>478</v>
      </c>
      <c r="AY1917" s="2" t="s">
        <v>478</v>
      </c>
      <c r="BH1917" s="2" t="s">
        <v>478</v>
      </c>
      <c r="BN1917" s="2" t="s">
        <v>478</v>
      </c>
      <c r="BT1917" s="2" t="s">
        <v>478</v>
      </c>
    </row>
    <row r="1918" spans="1:86" ht="12.75">
      <c r="A1918" s="2"/>
      <c r="B1918" s="3" t="s">
        <v>319</v>
      </c>
      <c r="C1918" s="3" t="s">
        <v>1605</v>
      </c>
      <c r="D1918" s="3" t="s">
        <v>1998</v>
      </c>
      <c r="E1918" s="3" t="s">
        <v>420</v>
      </c>
      <c r="F1918" s="2" t="s">
        <v>478</v>
      </c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 t="s">
        <v>480</v>
      </c>
      <c r="U1918" s="2"/>
      <c r="V1918"/>
      <c r="W1918"/>
      <c r="X1918" s="2"/>
      <c r="Y1918" s="2"/>
      <c r="Z1918" s="2"/>
      <c r="AA1918" s="2"/>
      <c r="AB1918" s="2"/>
      <c r="AC1918" s="2"/>
      <c r="AD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T1918" s="2" t="s">
        <v>478</v>
      </c>
      <c r="BB1918" s="2" t="s">
        <v>478</v>
      </c>
      <c r="BO1918" s="2" t="s">
        <v>478</v>
      </c>
      <c r="CH1918" s="2" t="s">
        <v>478</v>
      </c>
    </row>
    <row r="1919" spans="1:43" ht="12.75">
      <c r="A1919" s="2"/>
      <c r="B1919" s="3" t="s">
        <v>1845</v>
      </c>
      <c r="C1919" s="3" t="s">
        <v>1601</v>
      </c>
      <c r="D1919" s="3" t="s">
        <v>1620</v>
      </c>
      <c r="E1919" s="3" t="s">
        <v>1997</v>
      </c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/>
      <c r="W1919"/>
      <c r="X1919" s="2"/>
      <c r="Y1919" s="2"/>
      <c r="Z1919" s="2"/>
      <c r="AA1919" s="2"/>
      <c r="AB1919" s="2"/>
      <c r="AC1919" s="2"/>
      <c r="AD1919" s="2"/>
      <c r="AE1919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Q1919"/>
    </row>
    <row r="1920" spans="1:43" ht="12.75">
      <c r="A1920" s="2"/>
      <c r="B1920" s="3" t="s">
        <v>1845</v>
      </c>
      <c r="C1920" s="3" t="s">
        <v>1601</v>
      </c>
      <c r="D1920" s="3" t="s">
        <v>1620</v>
      </c>
      <c r="E1920" s="3" t="s">
        <v>1078</v>
      </c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/>
      <c r="W1920"/>
      <c r="X1920" s="2"/>
      <c r="Y1920" s="2"/>
      <c r="Z1920" s="2"/>
      <c r="AA1920" s="2"/>
      <c r="AB1920" s="2"/>
      <c r="AC1920" s="2"/>
      <c r="AD1920" s="2"/>
      <c r="AE1920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Q1920"/>
    </row>
    <row r="1921" spans="1:60" ht="12.75">
      <c r="A1921" s="2"/>
      <c r="B1921" s="3" t="s">
        <v>1846</v>
      </c>
      <c r="C1921" s="3" t="s">
        <v>1605</v>
      </c>
      <c r="D1921" s="3" t="s">
        <v>1620</v>
      </c>
      <c r="E1921" s="3" t="s">
        <v>1997</v>
      </c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 t="s">
        <v>478</v>
      </c>
      <c r="R1921" s="2"/>
      <c r="S1921" s="2"/>
      <c r="T1921" s="2" t="s">
        <v>480</v>
      </c>
      <c r="U1921" s="2"/>
      <c r="V1921"/>
      <c r="W1921"/>
      <c r="X1921" s="2"/>
      <c r="Y1921" s="2"/>
      <c r="Z1921" s="2"/>
      <c r="AA1921" s="2"/>
      <c r="AB1921" s="2"/>
      <c r="AC1921" s="2"/>
      <c r="AD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 t="s">
        <v>478</v>
      </c>
      <c r="AQ1921" s="2" t="s">
        <v>478</v>
      </c>
      <c r="AU1921" s="2" t="s">
        <v>478</v>
      </c>
      <c r="BH1921" s="2" t="s">
        <v>478</v>
      </c>
    </row>
    <row r="1922" spans="1:60" ht="12.75">
      <c r="A1922" s="2"/>
      <c r="B1922" s="3" t="s">
        <v>1846</v>
      </c>
      <c r="C1922" s="3" t="s">
        <v>1605</v>
      </c>
      <c r="D1922" s="3" t="s">
        <v>1620</v>
      </c>
      <c r="E1922" s="3" t="s">
        <v>1078</v>
      </c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 t="s">
        <v>478</v>
      </c>
      <c r="R1922" s="2"/>
      <c r="S1922" s="2"/>
      <c r="T1922" s="2" t="s">
        <v>480</v>
      </c>
      <c r="U1922" s="2"/>
      <c r="V1922"/>
      <c r="W1922"/>
      <c r="X1922" s="2"/>
      <c r="Y1922" s="2"/>
      <c r="Z1922" s="2"/>
      <c r="AA1922" s="2"/>
      <c r="AB1922" s="2"/>
      <c r="AC1922" s="2"/>
      <c r="AD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 t="s">
        <v>478</v>
      </c>
      <c r="AQ1922" s="2" t="s">
        <v>478</v>
      </c>
      <c r="AU1922" s="2" t="s">
        <v>478</v>
      </c>
      <c r="BH1922" s="2" t="s">
        <v>478</v>
      </c>
    </row>
    <row r="1923" spans="1:43" ht="12.75">
      <c r="A1923" s="2"/>
      <c r="B1923" s="3" t="s">
        <v>933</v>
      </c>
      <c r="C1923" s="3" t="s">
        <v>1630</v>
      </c>
      <c r="D1923" s="3" t="s">
        <v>1999</v>
      </c>
      <c r="E1923" s="3" t="s">
        <v>925</v>
      </c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 t="s">
        <v>478</v>
      </c>
      <c r="X1923" s="2"/>
      <c r="Y1923" s="2"/>
      <c r="Z1923" s="2"/>
      <c r="AA1923" s="2"/>
      <c r="AB1923" s="2"/>
      <c r="AC1923" s="2"/>
      <c r="AD1923" s="2"/>
      <c r="AE1923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Q1923"/>
    </row>
    <row r="1924" spans="1:43" ht="12.75">
      <c r="A1924" s="2"/>
      <c r="B1924" s="3" t="s">
        <v>953</v>
      </c>
      <c r="C1924" s="3" t="s">
        <v>488</v>
      </c>
      <c r="D1924" s="3" t="s">
        <v>1620</v>
      </c>
      <c r="E1924" s="3" t="s">
        <v>925</v>
      </c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/>
      <c r="W1924"/>
      <c r="X1924" s="2"/>
      <c r="Y1924" s="2"/>
      <c r="Z1924" s="2"/>
      <c r="AA1924" s="2"/>
      <c r="AB1924" s="2"/>
      <c r="AC1924" s="2"/>
      <c r="AD1924" s="2" t="s">
        <v>478</v>
      </c>
      <c r="AE1924"/>
      <c r="AF1924" s="2"/>
      <c r="AG1924" s="2"/>
      <c r="AH1924" s="2"/>
      <c r="AI1924" s="2"/>
      <c r="AJ1924" s="2"/>
      <c r="AK1924" s="2"/>
      <c r="AL1924" s="2"/>
      <c r="AM1924" s="2" t="s">
        <v>478</v>
      </c>
      <c r="AN1924" s="2"/>
      <c r="AO1924" s="2"/>
      <c r="AQ1924"/>
    </row>
    <row r="1925" spans="1:67" ht="12.75">
      <c r="A1925" s="2"/>
      <c r="B1925" s="3" t="s">
        <v>868</v>
      </c>
      <c r="C1925" s="3" t="s">
        <v>1605</v>
      </c>
      <c r="D1925" s="3" t="s">
        <v>1999</v>
      </c>
      <c r="E1925" s="3" t="s">
        <v>902</v>
      </c>
      <c r="F1925" s="2"/>
      <c r="G1925" s="2"/>
      <c r="H1925" s="2"/>
      <c r="I1925" s="2"/>
      <c r="J1925" s="2"/>
      <c r="K1925" s="2" t="s">
        <v>478</v>
      </c>
      <c r="L1925" s="2"/>
      <c r="M1925" s="2"/>
      <c r="N1925" s="2"/>
      <c r="O1925" s="2"/>
      <c r="P1925" s="2"/>
      <c r="Q1925" s="2"/>
      <c r="R1925" s="2"/>
      <c r="S1925" s="2"/>
      <c r="T1925" s="2" t="s">
        <v>480</v>
      </c>
      <c r="U1925" s="2"/>
      <c r="V1925"/>
      <c r="W1925"/>
      <c r="X1925" s="2"/>
      <c r="Y1925" s="2"/>
      <c r="Z1925" s="2"/>
      <c r="AA1925" s="2"/>
      <c r="AB1925" s="2"/>
      <c r="AC1925" s="2"/>
      <c r="AD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U1925" s="2" t="s">
        <v>478</v>
      </c>
      <c r="AZ1925" s="2" t="s">
        <v>478</v>
      </c>
      <c r="BD1925" s="2" t="s">
        <v>478</v>
      </c>
      <c r="BJ1925" s="2" t="s">
        <v>478</v>
      </c>
      <c r="BO1925" s="2" t="s">
        <v>478</v>
      </c>
    </row>
    <row r="1926" spans="1:43" ht="12.75">
      <c r="A1926" s="2"/>
      <c r="B1926" s="3" t="s">
        <v>2337</v>
      </c>
      <c r="C1926" s="3" t="s">
        <v>1601</v>
      </c>
      <c r="D1926" s="3" t="s">
        <v>1620</v>
      </c>
      <c r="E1926" s="3" t="s">
        <v>2389</v>
      </c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/>
      <c r="W1926"/>
      <c r="X1926" s="2"/>
      <c r="Y1926" s="2"/>
      <c r="Z1926" s="2"/>
      <c r="AA1926" s="2"/>
      <c r="AB1926" s="2"/>
      <c r="AC1926" s="2"/>
      <c r="AD1926" s="2"/>
      <c r="AE1926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Q1926"/>
    </row>
    <row r="1927" spans="1:43" ht="12.75">
      <c r="A1927" s="2"/>
      <c r="B1927" s="3" t="s">
        <v>2075</v>
      </c>
      <c r="C1927" s="3" t="s">
        <v>1630</v>
      </c>
      <c r="D1927" s="3" t="s">
        <v>1999</v>
      </c>
      <c r="E1927" s="3" t="s">
        <v>2119</v>
      </c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 t="s">
        <v>478</v>
      </c>
      <c r="X1927" s="2" t="s">
        <v>478</v>
      </c>
      <c r="Y1927" s="2"/>
      <c r="Z1927" s="2"/>
      <c r="AA1927" s="2"/>
      <c r="AB1927" s="2"/>
      <c r="AC1927" s="2"/>
      <c r="AD1927" s="2"/>
      <c r="AE1927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Q1927"/>
    </row>
    <row r="1928" spans="1:86" ht="12.75">
      <c r="A1928" s="2"/>
      <c r="B1928" s="3" t="s">
        <v>1847</v>
      </c>
      <c r="C1928" s="3" t="s">
        <v>1605</v>
      </c>
      <c r="D1928" s="3" t="s">
        <v>1999</v>
      </c>
      <c r="E1928" s="3" t="s">
        <v>1997</v>
      </c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 t="s">
        <v>478</v>
      </c>
      <c r="R1928" s="2"/>
      <c r="S1928" s="2"/>
      <c r="T1928" s="2" t="s">
        <v>480</v>
      </c>
      <c r="U1928" s="2"/>
      <c r="V1928"/>
      <c r="W1928"/>
      <c r="X1928" s="2"/>
      <c r="Y1928" s="2"/>
      <c r="Z1928" s="2"/>
      <c r="AA1928" s="2"/>
      <c r="AB1928" s="2"/>
      <c r="AC1928" s="2"/>
      <c r="AD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R1928" s="2" t="s">
        <v>478</v>
      </c>
      <c r="AZ1928" s="2" t="s">
        <v>478</v>
      </c>
      <c r="BJ1928" s="2" t="s">
        <v>478</v>
      </c>
      <c r="CH1928" s="2" t="s">
        <v>478</v>
      </c>
    </row>
    <row r="1929" spans="1:86" ht="12.75">
      <c r="A1929" s="2"/>
      <c r="B1929" s="3" t="s">
        <v>1847</v>
      </c>
      <c r="C1929" s="3" t="s">
        <v>1605</v>
      </c>
      <c r="D1929" s="3" t="s">
        <v>1999</v>
      </c>
      <c r="E1929" s="3" t="s">
        <v>1078</v>
      </c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 t="s">
        <v>478</v>
      </c>
      <c r="R1929" s="2"/>
      <c r="S1929" s="2"/>
      <c r="T1929" s="2" t="s">
        <v>480</v>
      </c>
      <c r="U1929" s="2"/>
      <c r="V1929"/>
      <c r="W1929"/>
      <c r="X1929" s="2"/>
      <c r="Y1929" s="2"/>
      <c r="Z1929" s="2"/>
      <c r="AA1929" s="2"/>
      <c r="AB1929" s="2"/>
      <c r="AC1929" s="2"/>
      <c r="AD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R1929" s="2" t="s">
        <v>478</v>
      </c>
      <c r="AZ1929" s="2" t="s">
        <v>478</v>
      </c>
      <c r="BJ1929" s="2" t="s">
        <v>478</v>
      </c>
      <c r="CH1929" s="2" t="s">
        <v>478</v>
      </c>
    </row>
    <row r="1930" spans="1:86" ht="12.75">
      <c r="A1930" s="2"/>
      <c r="B1930" s="3" t="s">
        <v>1848</v>
      </c>
      <c r="C1930" s="3" t="s">
        <v>1605</v>
      </c>
      <c r="D1930" s="3" t="s">
        <v>1999</v>
      </c>
      <c r="E1930" s="3" t="s">
        <v>1997</v>
      </c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 t="s">
        <v>478</v>
      </c>
      <c r="R1930" s="2"/>
      <c r="S1930" s="2"/>
      <c r="T1930" s="2" t="s">
        <v>480</v>
      </c>
      <c r="U1930" s="2"/>
      <c r="V1930"/>
      <c r="W1930"/>
      <c r="X1930" s="2"/>
      <c r="Y1930" s="2"/>
      <c r="Z1930" s="2"/>
      <c r="AA1930" s="2"/>
      <c r="AB1930" s="2"/>
      <c r="AC1930" s="2"/>
      <c r="AD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Q1930" s="2" t="s">
        <v>478</v>
      </c>
      <c r="AW1930" s="2" t="s">
        <v>478</v>
      </c>
      <c r="CH1930" s="2" t="s">
        <v>478</v>
      </c>
    </row>
    <row r="1931" spans="1:86" ht="12.75">
      <c r="A1931" s="2"/>
      <c r="B1931" s="3" t="s">
        <v>1848</v>
      </c>
      <c r="C1931" s="3" t="s">
        <v>1605</v>
      </c>
      <c r="D1931" s="3" t="s">
        <v>1999</v>
      </c>
      <c r="E1931" s="3" t="s">
        <v>1078</v>
      </c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 t="s">
        <v>478</v>
      </c>
      <c r="R1931" s="2"/>
      <c r="S1931" s="2"/>
      <c r="T1931" s="2" t="s">
        <v>480</v>
      </c>
      <c r="U1931" s="2"/>
      <c r="V1931"/>
      <c r="W1931"/>
      <c r="X1931" s="2"/>
      <c r="Y1931" s="2"/>
      <c r="Z1931" s="2"/>
      <c r="AA1931" s="2"/>
      <c r="AB1931" s="2"/>
      <c r="AC1931" s="2"/>
      <c r="AD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Q1931" s="2" t="s">
        <v>478</v>
      </c>
      <c r="AW1931" s="2" t="s">
        <v>478</v>
      </c>
      <c r="CH1931" s="2" t="s">
        <v>478</v>
      </c>
    </row>
    <row r="1932" spans="1:79" ht="12.75">
      <c r="A1932" s="2"/>
      <c r="B1932" s="6" t="s">
        <v>2244</v>
      </c>
      <c r="C1932" s="6" t="s">
        <v>1605</v>
      </c>
      <c r="D1932" s="6" t="s">
        <v>1620</v>
      </c>
      <c r="E1932" s="6" t="s">
        <v>1026</v>
      </c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 t="s">
        <v>478</v>
      </c>
      <c r="Q1932" s="2"/>
      <c r="R1932" s="2"/>
      <c r="S1932" s="2"/>
      <c r="T1932" s="2" t="s">
        <v>480</v>
      </c>
      <c r="U1932" s="2"/>
      <c r="X1932" s="2"/>
      <c r="Y1932" s="2"/>
      <c r="Z1932" s="2"/>
      <c r="AA1932" s="2"/>
      <c r="AB1932" s="2"/>
      <c r="AC1932" s="2"/>
      <c r="AD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X1932" s="2" t="s">
        <v>478</v>
      </c>
      <c r="BL1932" s="2" t="s">
        <v>478</v>
      </c>
      <c r="CA1932" s="2" t="s">
        <v>478</v>
      </c>
    </row>
    <row r="1933" spans="1:86" ht="12.75">
      <c r="A1933" s="2"/>
      <c r="B1933" s="3" t="s">
        <v>320</v>
      </c>
      <c r="C1933" s="3" t="s">
        <v>1605</v>
      </c>
      <c r="D1933" s="3" t="s">
        <v>1620</v>
      </c>
      <c r="E1933" s="3" t="s">
        <v>420</v>
      </c>
      <c r="F1933" s="2"/>
      <c r="G1933" s="2"/>
      <c r="H1933" s="2" t="s">
        <v>478</v>
      </c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 t="s">
        <v>480</v>
      </c>
      <c r="U1933" s="2"/>
      <c r="V1933"/>
      <c r="W1933"/>
      <c r="X1933" s="2"/>
      <c r="Y1933" s="2"/>
      <c r="Z1933" s="2"/>
      <c r="AA1933" s="2"/>
      <c r="AB1933" s="2"/>
      <c r="AC1933" s="2"/>
      <c r="AD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 t="s">
        <v>478</v>
      </c>
      <c r="AZ1933" s="2" t="s">
        <v>478</v>
      </c>
      <c r="BC1933" s="2" t="s">
        <v>478</v>
      </c>
      <c r="BJ1933" s="2" t="s">
        <v>478</v>
      </c>
      <c r="CH1933" s="2" t="s">
        <v>478</v>
      </c>
    </row>
    <row r="1934" spans="1:84" ht="12.75">
      <c r="A1934" s="2"/>
      <c r="B1934" s="3" t="s">
        <v>730</v>
      </c>
      <c r="C1934" s="3" t="s">
        <v>1605</v>
      </c>
      <c r="D1934" s="3" t="s">
        <v>1998</v>
      </c>
      <c r="E1934" s="3" t="s">
        <v>769</v>
      </c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 t="s">
        <v>478</v>
      </c>
      <c r="R1934" s="2"/>
      <c r="S1934" s="2"/>
      <c r="T1934" s="2" t="s">
        <v>480</v>
      </c>
      <c r="U1934" s="2"/>
      <c r="V1934"/>
      <c r="W1934"/>
      <c r="X1934" s="2"/>
      <c r="Y1934" s="2"/>
      <c r="Z1934" s="2"/>
      <c r="AA1934" s="2"/>
      <c r="AB1934" s="2"/>
      <c r="AC1934" s="2"/>
      <c r="AD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U1934" s="2" t="s">
        <v>478</v>
      </c>
      <c r="AV1934" s="2" t="s">
        <v>478</v>
      </c>
      <c r="BH1934" s="2" t="s">
        <v>478</v>
      </c>
      <c r="BT1934" s="2" t="s">
        <v>478</v>
      </c>
      <c r="CF1934" s="2" t="s">
        <v>478</v>
      </c>
    </row>
    <row r="1935" spans="1:43" ht="12.75">
      <c r="A1935" s="2"/>
      <c r="B1935" s="3" t="s">
        <v>1849</v>
      </c>
      <c r="C1935" s="3" t="s">
        <v>1601</v>
      </c>
      <c r="D1935" s="3" t="s">
        <v>1620</v>
      </c>
      <c r="E1935" s="3" t="s">
        <v>1997</v>
      </c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/>
      <c r="W1935"/>
      <c r="X1935" s="2"/>
      <c r="Y1935" s="2"/>
      <c r="Z1935" s="2"/>
      <c r="AA1935" s="2"/>
      <c r="AB1935" s="2"/>
      <c r="AC1935" s="2"/>
      <c r="AD1935" s="2"/>
      <c r="AE1935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Q1935"/>
    </row>
    <row r="1936" spans="1:43" ht="12.75">
      <c r="A1936" s="2"/>
      <c r="B1936" s="3" t="s">
        <v>1849</v>
      </c>
      <c r="C1936" s="3" t="s">
        <v>1601</v>
      </c>
      <c r="D1936" s="3" t="s">
        <v>1620</v>
      </c>
      <c r="E1936" s="3" t="s">
        <v>1078</v>
      </c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/>
      <c r="W1936"/>
      <c r="X1936" s="2"/>
      <c r="Y1936" s="2"/>
      <c r="Z1936" s="2"/>
      <c r="AA1936" s="2"/>
      <c r="AB1936" s="2"/>
      <c r="AC1936" s="2"/>
      <c r="AD1936" s="2"/>
      <c r="AE1936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Q1936"/>
    </row>
    <row r="1937" spans="1:43" ht="12.75">
      <c r="A1937" s="2"/>
      <c r="B1937" s="3" t="s">
        <v>2076</v>
      </c>
      <c r="C1937" s="3" t="s">
        <v>1615</v>
      </c>
      <c r="D1937" s="3" t="s">
        <v>1620</v>
      </c>
      <c r="E1937" s="3" t="s">
        <v>2119</v>
      </c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/>
      <c r="W1937"/>
      <c r="X1937" s="2"/>
      <c r="Y1937" s="2"/>
      <c r="Z1937" s="2"/>
      <c r="AA1937" s="2"/>
      <c r="AB1937" s="2"/>
      <c r="AC1937" s="2"/>
      <c r="AD1937" s="2"/>
      <c r="AE1937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Q1937"/>
    </row>
    <row r="1938" spans="1:83" ht="12.75">
      <c r="A1938" s="2"/>
      <c r="B1938" s="3" t="s">
        <v>869</v>
      </c>
      <c r="C1938" s="3" t="s">
        <v>1605</v>
      </c>
      <c r="D1938" s="3" t="s">
        <v>1998</v>
      </c>
      <c r="E1938" s="3" t="s">
        <v>902</v>
      </c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 t="s">
        <v>478</v>
      </c>
      <c r="R1938" s="2"/>
      <c r="S1938" s="2"/>
      <c r="T1938" s="2" t="s">
        <v>480</v>
      </c>
      <c r="U1938" s="2"/>
      <c r="V1938"/>
      <c r="W1938"/>
      <c r="X1938" s="2"/>
      <c r="Y1938" s="2"/>
      <c r="Z1938" s="2"/>
      <c r="AA1938" s="2"/>
      <c r="AB1938" s="2"/>
      <c r="AC1938" s="2"/>
      <c r="AD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W1938" s="2" t="s">
        <v>478</v>
      </c>
      <c r="BX1938" s="2" t="s">
        <v>478</v>
      </c>
      <c r="CA1938" s="2" t="s">
        <v>478</v>
      </c>
      <c r="CE1938" s="2" t="s">
        <v>478</v>
      </c>
    </row>
    <row r="1939" spans="1:43" ht="12.75">
      <c r="A1939" s="2"/>
      <c r="B1939" s="3" t="s">
        <v>2515</v>
      </c>
      <c r="C1939" s="3" t="s">
        <v>1603</v>
      </c>
      <c r="D1939" s="3" t="s">
        <v>1999</v>
      </c>
      <c r="E1939" s="3" t="s">
        <v>1718</v>
      </c>
      <c r="F1939" s="2"/>
      <c r="G1939" s="2"/>
      <c r="H1939" s="2"/>
      <c r="I1939" s="2"/>
      <c r="J1939" s="2" t="s">
        <v>478</v>
      </c>
      <c r="K1939" s="2"/>
      <c r="L1939" s="2"/>
      <c r="M1939" s="2"/>
      <c r="N1939" s="2"/>
      <c r="O1939" s="2"/>
      <c r="P1939" s="2"/>
      <c r="Q1939" s="2" t="s">
        <v>478</v>
      </c>
      <c r="R1939" s="2"/>
      <c r="S1939" s="2"/>
      <c r="T1939" s="2" t="s">
        <v>480</v>
      </c>
      <c r="U1939" s="2">
        <v>10</v>
      </c>
      <c r="V1939"/>
      <c r="W1939" s="2" t="s">
        <v>478</v>
      </c>
      <c r="X1939" s="2"/>
      <c r="Y1939" s="2"/>
      <c r="Z1939" s="2"/>
      <c r="AA1939" s="2"/>
      <c r="AB1939" s="2"/>
      <c r="AC1939" s="2"/>
      <c r="AD1939" s="2"/>
      <c r="AE1939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Q1939"/>
    </row>
    <row r="1940" spans="1:43" ht="12.75">
      <c r="A1940" s="2"/>
      <c r="B1940" s="3" t="s">
        <v>2515</v>
      </c>
      <c r="C1940" s="3" t="s">
        <v>1603</v>
      </c>
      <c r="D1940" s="3" t="s">
        <v>450</v>
      </c>
      <c r="E1940" s="3" t="s">
        <v>451</v>
      </c>
      <c r="F1940" s="2"/>
      <c r="G1940" s="2"/>
      <c r="H1940" s="2"/>
      <c r="I1940" s="2"/>
      <c r="J1940" s="2" t="s">
        <v>478</v>
      </c>
      <c r="K1940" s="2"/>
      <c r="L1940" s="2"/>
      <c r="M1940" s="2"/>
      <c r="N1940" s="2"/>
      <c r="O1940" s="2"/>
      <c r="P1940" s="2"/>
      <c r="Q1940" s="2" t="s">
        <v>478</v>
      </c>
      <c r="R1940" s="2"/>
      <c r="S1940" s="2"/>
      <c r="T1940" s="2" t="s">
        <v>480</v>
      </c>
      <c r="U1940" s="2">
        <v>10</v>
      </c>
      <c r="V1940"/>
      <c r="W1940" s="2" t="s">
        <v>478</v>
      </c>
      <c r="X1940" s="2"/>
      <c r="Y1940" s="2"/>
      <c r="Z1940" s="2"/>
      <c r="AA1940" s="2"/>
      <c r="AB1940" s="2"/>
      <c r="AC1940" s="2"/>
      <c r="AD1940" s="2"/>
      <c r="AE1940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Q1940"/>
    </row>
    <row r="1941" spans="1:43" ht="12.75">
      <c r="A1941" s="2"/>
      <c r="B1941" s="3" t="s">
        <v>870</v>
      </c>
      <c r="C1941" s="3" t="s">
        <v>1623</v>
      </c>
      <c r="D1941" s="3" t="s">
        <v>1620</v>
      </c>
      <c r="E1941" s="3" t="s">
        <v>902</v>
      </c>
      <c r="F1941" s="2"/>
      <c r="G1941" s="2"/>
      <c r="H1941" s="2" t="s">
        <v>478</v>
      </c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 t="s">
        <v>480</v>
      </c>
      <c r="U1941" s="2"/>
      <c r="V1941"/>
      <c r="W1941"/>
      <c r="X1941" s="2"/>
      <c r="Y1941" s="2"/>
      <c r="Z1941" s="2"/>
      <c r="AA1941" s="2"/>
      <c r="AB1941" s="2"/>
      <c r="AC1941" s="2"/>
      <c r="AD1941" s="2"/>
      <c r="AE1941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 t="s">
        <v>478</v>
      </c>
      <c r="AQ1941"/>
    </row>
    <row r="1942" spans="1:43" ht="12.75">
      <c r="A1942" s="2"/>
      <c r="B1942" s="3" t="s">
        <v>1850</v>
      </c>
      <c r="C1942" s="3" t="s">
        <v>1615</v>
      </c>
      <c r="D1942" s="3" t="s">
        <v>1620</v>
      </c>
      <c r="E1942" s="3" t="s">
        <v>1997</v>
      </c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/>
      <c r="W1942"/>
      <c r="X1942" s="2"/>
      <c r="Y1942" s="2"/>
      <c r="Z1942" s="2"/>
      <c r="AA1942" s="2"/>
      <c r="AB1942" s="2"/>
      <c r="AC1942" s="2"/>
      <c r="AD1942" s="2"/>
      <c r="AE194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Q1942"/>
    </row>
    <row r="1943" spans="1:43" ht="12.75">
      <c r="A1943" s="2"/>
      <c r="B1943" s="3" t="s">
        <v>1850</v>
      </c>
      <c r="C1943" s="3" t="s">
        <v>1615</v>
      </c>
      <c r="D1943" s="3" t="s">
        <v>1620</v>
      </c>
      <c r="E1943" s="3" t="s">
        <v>1078</v>
      </c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/>
      <c r="W1943"/>
      <c r="X1943" s="2"/>
      <c r="Y1943" s="2"/>
      <c r="Z1943" s="2"/>
      <c r="AA1943" s="2"/>
      <c r="AB1943" s="2"/>
      <c r="AC1943" s="2"/>
      <c r="AD1943" s="2"/>
      <c r="AE1943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Q1943"/>
    </row>
    <row r="1944" spans="1:56" ht="12.75">
      <c r="A1944" s="2"/>
      <c r="B1944" s="3" t="s">
        <v>2344</v>
      </c>
      <c r="C1944" s="3" t="s">
        <v>1605</v>
      </c>
      <c r="D1944" s="3" t="s">
        <v>1998</v>
      </c>
      <c r="E1944" s="3" t="s">
        <v>2389</v>
      </c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 t="s">
        <v>478</v>
      </c>
      <c r="Q1944" s="2"/>
      <c r="R1944" s="2"/>
      <c r="S1944" s="2"/>
      <c r="T1944" s="2" t="s">
        <v>480</v>
      </c>
      <c r="U1944" s="2"/>
      <c r="V1944"/>
      <c r="W1944"/>
      <c r="X1944" s="2"/>
      <c r="Y1944" s="2"/>
      <c r="Z1944" s="2"/>
      <c r="AA1944" s="2"/>
      <c r="AB1944" s="2"/>
      <c r="AC1944" s="2"/>
      <c r="AD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X1944" s="2" t="s">
        <v>478</v>
      </c>
      <c r="BD1944" s="2" t="s">
        <v>478</v>
      </c>
    </row>
    <row r="1945" spans="1:79" ht="12.75">
      <c r="A1945" s="2"/>
      <c r="B1945" s="3" t="s">
        <v>2516</v>
      </c>
      <c r="C1945" s="3" t="s">
        <v>1605</v>
      </c>
      <c r="D1945" s="3" t="s">
        <v>1998</v>
      </c>
      <c r="E1945" s="3" t="s">
        <v>1718</v>
      </c>
      <c r="F1945" s="2"/>
      <c r="G1945" s="2"/>
      <c r="H1945" s="2"/>
      <c r="I1945" s="2"/>
      <c r="J1945" s="2" t="s">
        <v>478</v>
      </c>
      <c r="K1945" s="2"/>
      <c r="L1945" s="2"/>
      <c r="M1945" s="2"/>
      <c r="N1945" s="2"/>
      <c r="O1945" s="2"/>
      <c r="P1945" s="2"/>
      <c r="Q1945" s="2"/>
      <c r="R1945" s="2"/>
      <c r="S1945" s="2"/>
      <c r="T1945" s="2" t="s">
        <v>480</v>
      </c>
      <c r="U1945" s="2"/>
      <c r="V1945"/>
      <c r="W1945"/>
      <c r="X1945" s="2"/>
      <c r="Y1945" s="2"/>
      <c r="Z1945" s="2"/>
      <c r="AA1945" s="2"/>
      <c r="AB1945" s="2"/>
      <c r="AC1945" s="2"/>
      <c r="AD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U1945" s="2" t="s">
        <v>478</v>
      </c>
      <c r="BH1945" s="2" t="s">
        <v>478</v>
      </c>
      <c r="BN1945" s="2" t="s">
        <v>478</v>
      </c>
      <c r="CA1945" s="2" t="s">
        <v>478</v>
      </c>
    </row>
    <row r="1946" spans="1:72" ht="12.75">
      <c r="A1946" s="2"/>
      <c r="B1946" s="3" t="s">
        <v>2077</v>
      </c>
      <c r="C1946" s="3" t="s">
        <v>1605</v>
      </c>
      <c r="D1946" s="3" t="s">
        <v>1999</v>
      </c>
      <c r="E1946" s="3" t="s">
        <v>2119</v>
      </c>
      <c r="F1946" s="2"/>
      <c r="G1946" s="2"/>
      <c r="H1946" s="2"/>
      <c r="I1946" s="2"/>
      <c r="J1946" s="2" t="s">
        <v>478</v>
      </c>
      <c r="K1946" s="2"/>
      <c r="L1946" s="2"/>
      <c r="M1946" s="2"/>
      <c r="N1946" s="2"/>
      <c r="O1946" s="2"/>
      <c r="P1946" s="2"/>
      <c r="Q1946" s="2"/>
      <c r="R1946" s="2"/>
      <c r="S1946" s="2"/>
      <c r="T1946" s="2" t="s">
        <v>480</v>
      </c>
      <c r="U1946" s="2"/>
      <c r="V1946"/>
      <c r="W1946"/>
      <c r="X1946" s="2"/>
      <c r="Y1946" s="2"/>
      <c r="Z1946" s="2"/>
      <c r="AA1946" s="2"/>
      <c r="AB1946" s="2"/>
      <c r="AC1946" s="2" t="s">
        <v>478</v>
      </c>
      <c r="AD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 t="s">
        <v>478</v>
      </c>
      <c r="AW1946" s="2" t="s">
        <v>478</v>
      </c>
      <c r="BH1946" s="2" t="s">
        <v>478</v>
      </c>
      <c r="BT1946" s="2" t="s">
        <v>478</v>
      </c>
    </row>
    <row r="1947" spans="1:43" ht="12.75">
      <c r="A1947" s="2"/>
      <c r="B1947" s="3" t="s">
        <v>2338</v>
      </c>
      <c r="C1947" s="3" t="s">
        <v>1603</v>
      </c>
      <c r="D1947" s="3" t="s">
        <v>1998</v>
      </c>
      <c r="E1947" s="3" t="s">
        <v>2389</v>
      </c>
      <c r="F1947" s="2"/>
      <c r="G1947" s="2"/>
      <c r="H1947" s="2"/>
      <c r="I1947" s="2"/>
      <c r="J1947" s="2" t="s">
        <v>478</v>
      </c>
      <c r="K1947" s="2"/>
      <c r="L1947" s="2"/>
      <c r="M1947" s="2"/>
      <c r="N1947" s="2" t="s">
        <v>478</v>
      </c>
      <c r="O1947" s="2"/>
      <c r="P1947" s="2"/>
      <c r="Q1947" s="2" t="s">
        <v>478</v>
      </c>
      <c r="R1947" s="2"/>
      <c r="S1947" s="2"/>
      <c r="T1947" s="2" t="s">
        <v>480</v>
      </c>
      <c r="U1947" s="2">
        <v>35</v>
      </c>
      <c r="V1947"/>
      <c r="W1947" s="2" t="s">
        <v>478</v>
      </c>
      <c r="X1947" s="2"/>
      <c r="Y1947" s="2"/>
      <c r="Z1947" s="2"/>
      <c r="AA1947" s="2"/>
      <c r="AB1947" s="2"/>
      <c r="AC1947" s="2"/>
      <c r="AD1947" s="2"/>
      <c r="AE1947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Q1947"/>
    </row>
    <row r="1948" spans="1:76" ht="12.75">
      <c r="A1948" s="2"/>
      <c r="B1948" s="3" t="s">
        <v>1459</v>
      </c>
      <c r="C1948" s="3" t="s">
        <v>1605</v>
      </c>
      <c r="D1948" s="3" t="s">
        <v>1620</v>
      </c>
      <c r="E1948" s="3" t="s">
        <v>1490</v>
      </c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 t="s">
        <v>478</v>
      </c>
      <c r="Q1948" s="2"/>
      <c r="R1948" s="2"/>
      <c r="S1948" s="2" t="s">
        <v>478</v>
      </c>
      <c r="T1948" s="2" t="s">
        <v>483</v>
      </c>
      <c r="U1948" s="2"/>
      <c r="V1948"/>
      <c r="W1948"/>
      <c r="X1948" s="2"/>
      <c r="Y1948" s="2"/>
      <c r="Z1948" s="2"/>
      <c r="AA1948" s="2"/>
      <c r="AB1948" s="2"/>
      <c r="AC1948" s="2"/>
      <c r="AD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 t="s">
        <v>478</v>
      </c>
      <c r="AW1948" s="2" t="s">
        <v>478</v>
      </c>
      <c r="BD1948" s="2" t="s">
        <v>478</v>
      </c>
      <c r="BL1948" s="2" t="s">
        <v>478</v>
      </c>
      <c r="BX1948" s="2" t="s">
        <v>478</v>
      </c>
    </row>
    <row r="1949" spans="1:83" ht="12.75">
      <c r="A1949" s="2"/>
      <c r="B1949" s="3" t="s">
        <v>321</v>
      </c>
      <c r="C1949" s="3" t="s">
        <v>1605</v>
      </c>
      <c r="D1949" s="3" t="s">
        <v>1620</v>
      </c>
      <c r="E1949" s="3" t="s">
        <v>420</v>
      </c>
      <c r="F1949" s="2"/>
      <c r="G1949" s="2"/>
      <c r="H1949" s="2"/>
      <c r="I1949" s="2"/>
      <c r="J1949" s="2" t="s">
        <v>478</v>
      </c>
      <c r="K1949" s="2"/>
      <c r="L1949" s="2"/>
      <c r="M1949" s="2"/>
      <c r="N1949" s="2"/>
      <c r="O1949" s="2"/>
      <c r="P1949" s="2"/>
      <c r="Q1949" s="2"/>
      <c r="R1949" s="2"/>
      <c r="S1949" s="2"/>
      <c r="T1949" s="2" t="s">
        <v>480</v>
      </c>
      <c r="U1949" s="2"/>
      <c r="V1949"/>
      <c r="W1949"/>
      <c r="X1949" s="2"/>
      <c r="Y1949" s="2"/>
      <c r="Z1949" s="2"/>
      <c r="AA1949" s="2"/>
      <c r="AB1949" s="2"/>
      <c r="AC1949" s="2"/>
      <c r="AD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 t="s">
        <v>478</v>
      </c>
      <c r="AR1949" s="2" t="s">
        <v>478</v>
      </c>
      <c r="AX1949" s="2" t="s">
        <v>478</v>
      </c>
      <c r="BX1949" s="2" t="s">
        <v>478</v>
      </c>
      <c r="CE1949" s="2" t="s">
        <v>478</v>
      </c>
    </row>
    <row r="1950" spans="1:69" ht="12.75">
      <c r="A1950" s="2"/>
      <c r="B1950" s="3" t="s">
        <v>1580</v>
      </c>
      <c r="C1950" s="3" t="s">
        <v>1605</v>
      </c>
      <c r="D1950" s="3" t="s">
        <v>1999</v>
      </c>
      <c r="E1950" s="3" t="s">
        <v>1595</v>
      </c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 t="s">
        <v>478</v>
      </c>
      <c r="Q1950" s="2"/>
      <c r="R1950" s="2"/>
      <c r="S1950" s="2" t="s">
        <v>478</v>
      </c>
      <c r="T1950" s="2" t="s">
        <v>483</v>
      </c>
      <c r="U1950" s="2"/>
      <c r="V1950"/>
      <c r="W1950"/>
      <c r="X1950" s="2"/>
      <c r="Y1950" s="2"/>
      <c r="Z1950" s="2"/>
      <c r="AA1950" s="2"/>
      <c r="AB1950" s="2"/>
      <c r="AC1950" s="2"/>
      <c r="AD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T1950" s="2" t="s">
        <v>478</v>
      </c>
      <c r="AV1950" s="2" t="s">
        <v>478</v>
      </c>
      <c r="BH1950" s="2" t="s">
        <v>478</v>
      </c>
      <c r="BQ1950" s="2" t="s">
        <v>478</v>
      </c>
    </row>
    <row r="1951" spans="1:43" ht="12.75">
      <c r="A1951" s="2"/>
      <c r="B1951" s="3" t="s">
        <v>1851</v>
      </c>
      <c r="C1951" s="3" t="s">
        <v>1603</v>
      </c>
      <c r="D1951" s="3" t="s">
        <v>1998</v>
      </c>
      <c r="E1951" s="3" t="s">
        <v>1997</v>
      </c>
      <c r="F1951" s="2"/>
      <c r="G1951" s="2"/>
      <c r="H1951" s="2"/>
      <c r="I1951" s="2"/>
      <c r="J1951" s="2" t="s">
        <v>478</v>
      </c>
      <c r="K1951" s="2"/>
      <c r="L1951" s="2"/>
      <c r="M1951" s="2"/>
      <c r="N1951" s="2" t="s">
        <v>478</v>
      </c>
      <c r="O1951" s="2"/>
      <c r="P1951" s="2"/>
      <c r="Q1951" s="2" t="s">
        <v>478</v>
      </c>
      <c r="R1951" s="2"/>
      <c r="S1951" s="2"/>
      <c r="T1951" s="2" t="s">
        <v>480</v>
      </c>
      <c r="U1951" s="2">
        <v>50</v>
      </c>
      <c r="V1951"/>
      <c r="W1951" s="2" t="s">
        <v>478</v>
      </c>
      <c r="X1951" s="2"/>
      <c r="Y1951" s="2"/>
      <c r="Z1951" s="2"/>
      <c r="AA1951" s="2"/>
      <c r="AB1951" s="2"/>
      <c r="AC1951" s="2"/>
      <c r="AD1951" s="2"/>
      <c r="AE1951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Q1951"/>
    </row>
    <row r="1952" spans="1:43" ht="12.75">
      <c r="A1952" s="2"/>
      <c r="B1952" s="3" t="s">
        <v>1851</v>
      </c>
      <c r="C1952" s="3" t="s">
        <v>1603</v>
      </c>
      <c r="D1952" s="3" t="s">
        <v>445</v>
      </c>
      <c r="E1952" s="3" t="s">
        <v>43</v>
      </c>
      <c r="F1952" s="2"/>
      <c r="G1952" s="2"/>
      <c r="H1952" s="2"/>
      <c r="I1952" s="2"/>
      <c r="J1952" s="2" t="s">
        <v>478</v>
      </c>
      <c r="K1952" s="2"/>
      <c r="L1952" s="2"/>
      <c r="M1952" s="2"/>
      <c r="N1952" s="2" t="s">
        <v>478</v>
      </c>
      <c r="O1952" s="2"/>
      <c r="P1952" s="2"/>
      <c r="Q1952" s="2" t="s">
        <v>478</v>
      </c>
      <c r="R1952" s="2"/>
      <c r="S1952" s="2"/>
      <c r="T1952" s="2" t="s">
        <v>480</v>
      </c>
      <c r="U1952" s="2">
        <v>50</v>
      </c>
      <c r="V1952"/>
      <c r="W1952" s="2" t="s">
        <v>478</v>
      </c>
      <c r="X1952" s="2"/>
      <c r="Y1952" s="2"/>
      <c r="Z1952" s="2"/>
      <c r="AA1952" s="2"/>
      <c r="AB1952" s="2"/>
      <c r="AC1952" s="2"/>
      <c r="AD1952" s="2"/>
      <c r="AE195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Q1952"/>
    </row>
    <row r="1953" spans="1:43" ht="12.75">
      <c r="A1953" s="2"/>
      <c r="B1953" s="3" t="s">
        <v>1851</v>
      </c>
      <c r="C1953" s="3" t="s">
        <v>1603</v>
      </c>
      <c r="D1953" s="3" t="s">
        <v>1998</v>
      </c>
      <c r="E1953" s="3" t="s">
        <v>1078</v>
      </c>
      <c r="F1953" s="2"/>
      <c r="G1953" s="2"/>
      <c r="H1953" s="2"/>
      <c r="I1953" s="2"/>
      <c r="J1953" s="2" t="s">
        <v>478</v>
      </c>
      <c r="K1953" s="2"/>
      <c r="L1953" s="2"/>
      <c r="M1953" s="2"/>
      <c r="N1953" s="2" t="s">
        <v>478</v>
      </c>
      <c r="O1953" s="2"/>
      <c r="P1953" s="2"/>
      <c r="Q1953" s="2" t="s">
        <v>478</v>
      </c>
      <c r="R1953" s="2"/>
      <c r="S1953" s="2"/>
      <c r="T1953" s="2" t="s">
        <v>480</v>
      </c>
      <c r="U1953" s="2">
        <v>50</v>
      </c>
      <c r="V1953"/>
      <c r="W1953" s="2" t="s">
        <v>478</v>
      </c>
      <c r="X1953" s="2"/>
      <c r="Y1953" s="2"/>
      <c r="Z1953" s="2"/>
      <c r="AA1953" s="2"/>
      <c r="AB1953" s="2"/>
      <c r="AC1953" s="2"/>
      <c r="AD1953" s="2"/>
      <c r="AE1953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Q1953"/>
    </row>
    <row r="1954" spans="1:62" ht="12.75">
      <c r="A1954" s="2"/>
      <c r="B1954" s="3" t="s">
        <v>871</v>
      </c>
      <c r="C1954" s="3" t="s">
        <v>1605</v>
      </c>
      <c r="D1954" s="3" t="s">
        <v>1999</v>
      </c>
      <c r="E1954" s="3" t="s">
        <v>902</v>
      </c>
      <c r="F1954" s="2"/>
      <c r="G1954" s="2"/>
      <c r="H1954" s="2"/>
      <c r="I1954" s="2"/>
      <c r="J1954" s="2"/>
      <c r="K1954" s="2" t="s">
        <v>478</v>
      </c>
      <c r="L1954" s="2"/>
      <c r="M1954" s="2"/>
      <c r="N1954" s="2"/>
      <c r="O1954" s="2"/>
      <c r="P1954" s="2"/>
      <c r="Q1954" s="2"/>
      <c r="R1954" s="2"/>
      <c r="S1954" s="2"/>
      <c r="T1954" s="2" t="s">
        <v>480</v>
      </c>
      <c r="U1954" s="2"/>
      <c r="V1954"/>
      <c r="W1954"/>
      <c r="X1954" s="2"/>
      <c r="Y1954" s="2"/>
      <c r="Z1954" s="2"/>
      <c r="AA1954" s="2"/>
      <c r="AB1954" s="2"/>
      <c r="AC1954" s="2"/>
      <c r="AD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T1954" s="2" t="s">
        <v>478</v>
      </c>
      <c r="BB1954" s="2" t="s">
        <v>478</v>
      </c>
      <c r="BF1954" s="2" t="s">
        <v>478</v>
      </c>
      <c r="BJ1954" s="2" t="s">
        <v>478</v>
      </c>
    </row>
    <row r="1955" spans="1:43" ht="12.75">
      <c r="A1955" s="2"/>
      <c r="B1955" s="3" t="s">
        <v>2339</v>
      </c>
      <c r="C1955" s="3" t="s">
        <v>2122</v>
      </c>
      <c r="D1955" s="3" t="s">
        <v>1999</v>
      </c>
      <c r="E1955" s="3" t="s">
        <v>2389</v>
      </c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/>
      <c r="W1955"/>
      <c r="X1955" s="2"/>
      <c r="Y1955" s="2"/>
      <c r="Z1955" s="2"/>
      <c r="AA1955" s="2"/>
      <c r="AB1955" s="2"/>
      <c r="AC1955" s="2"/>
      <c r="AD1955" s="2"/>
      <c r="AE1955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Q1955"/>
    </row>
    <row r="1956" spans="1:86" ht="12.75">
      <c r="A1956" s="2"/>
      <c r="B1956" s="3" t="s">
        <v>1460</v>
      </c>
      <c r="C1956" s="3" t="s">
        <v>1605</v>
      </c>
      <c r="D1956" s="3" t="s">
        <v>1998</v>
      </c>
      <c r="E1956" s="3" t="s">
        <v>1490</v>
      </c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 t="s">
        <v>478</v>
      </c>
      <c r="Q1956" s="2"/>
      <c r="R1956" s="2"/>
      <c r="S1956" s="2" t="s">
        <v>478</v>
      </c>
      <c r="T1956" s="2" t="s">
        <v>483</v>
      </c>
      <c r="U1956" s="2"/>
      <c r="V1956"/>
      <c r="W1956"/>
      <c r="X1956" s="2"/>
      <c r="Y1956" s="2"/>
      <c r="Z1956" s="2"/>
      <c r="AA1956" s="2"/>
      <c r="AB1956" s="2"/>
      <c r="AC1956" s="2"/>
      <c r="AD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T1956" s="2" t="s">
        <v>478</v>
      </c>
      <c r="AY1956" s="2" t="s">
        <v>478</v>
      </c>
      <c r="BB1956" s="2" t="s">
        <v>478</v>
      </c>
      <c r="BO1956" s="2" t="s">
        <v>478</v>
      </c>
      <c r="CH1956" s="2" t="s">
        <v>478</v>
      </c>
    </row>
    <row r="1957" spans="1:86" ht="12.75">
      <c r="A1957" s="2"/>
      <c r="B1957" s="3" t="s">
        <v>322</v>
      </c>
      <c r="C1957" s="3" t="s">
        <v>1605</v>
      </c>
      <c r="D1957" s="3" t="s">
        <v>1620</v>
      </c>
      <c r="E1957" s="3" t="s">
        <v>420</v>
      </c>
      <c r="F1957" s="2"/>
      <c r="G1957" s="2"/>
      <c r="H1957" s="2" t="s">
        <v>478</v>
      </c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 t="s">
        <v>480</v>
      </c>
      <c r="U1957" s="2"/>
      <c r="V1957"/>
      <c r="W1957"/>
      <c r="X1957" s="2"/>
      <c r="Y1957" s="2"/>
      <c r="Z1957" s="2"/>
      <c r="AA1957" s="2"/>
      <c r="AB1957" s="2"/>
      <c r="AC1957" s="2"/>
      <c r="AD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 t="s">
        <v>478</v>
      </c>
      <c r="AU1957" s="2" t="s">
        <v>478</v>
      </c>
      <c r="AY1957" s="2" t="s">
        <v>478</v>
      </c>
      <c r="BO1957" s="2" t="s">
        <v>478</v>
      </c>
      <c r="CH1957" s="2" t="s">
        <v>478</v>
      </c>
    </row>
    <row r="1958" spans="1:43" ht="12.75">
      <c r="A1958" s="2"/>
      <c r="B1958" s="3" t="s">
        <v>2578</v>
      </c>
      <c r="C1958" s="3" t="s">
        <v>1655</v>
      </c>
      <c r="D1958" s="3" t="s">
        <v>2586</v>
      </c>
      <c r="E1958" s="3" t="s">
        <v>2587</v>
      </c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/>
      <c r="W1958"/>
      <c r="X1958" s="2"/>
      <c r="Y1958" s="2"/>
      <c r="Z1958" s="2"/>
      <c r="AA1958" s="2"/>
      <c r="AB1958" s="2"/>
      <c r="AC1958" s="2"/>
      <c r="AD1958" s="2"/>
      <c r="AE1958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Q1958"/>
    </row>
    <row r="1959" spans="1:43" ht="12.75">
      <c r="A1959" s="2"/>
      <c r="B1959" s="3" t="s">
        <v>872</v>
      </c>
      <c r="C1959" s="3" t="s">
        <v>1655</v>
      </c>
      <c r="D1959" s="3" t="s">
        <v>1998</v>
      </c>
      <c r="E1959" s="3" t="s">
        <v>902</v>
      </c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/>
      <c r="W1959"/>
      <c r="X1959" s="2"/>
      <c r="Y1959" s="2"/>
      <c r="Z1959" s="2"/>
      <c r="AA1959" s="2"/>
      <c r="AB1959" s="2"/>
      <c r="AC1959" s="2"/>
      <c r="AD1959" s="2"/>
      <c r="AE1959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Q1959"/>
    </row>
    <row r="1960" spans="1:43" ht="12.75">
      <c r="A1960" s="2"/>
      <c r="B1960" s="3" t="s">
        <v>1852</v>
      </c>
      <c r="C1960" s="3" t="s">
        <v>1630</v>
      </c>
      <c r="D1960" s="3" t="s">
        <v>1620</v>
      </c>
      <c r="E1960" s="3" t="s">
        <v>1997</v>
      </c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 t="s">
        <v>478</v>
      </c>
      <c r="X1960" s="2"/>
      <c r="Y1960" s="2"/>
      <c r="Z1960" s="2"/>
      <c r="AA1960" s="2"/>
      <c r="AB1960" s="2"/>
      <c r="AC1960" s="2"/>
      <c r="AD1960" s="2"/>
      <c r="AE1960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Q1960"/>
    </row>
    <row r="1961" spans="1:43" ht="12.75">
      <c r="A1961" s="2"/>
      <c r="B1961" s="3" t="s">
        <v>1852</v>
      </c>
      <c r="C1961" s="3" t="s">
        <v>1630</v>
      </c>
      <c r="D1961" s="3" t="s">
        <v>1620</v>
      </c>
      <c r="E1961" s="3" t="s">
        <v>1078</v>
      </c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 t="s">
        <v>478</v>
      </c>
      <c r="X1961" s="2"/>
      <c r="Y1961" s="2"/>
      <c r="Z1961" s="2"/>
      <c r="AA1961" s="2"/>
      <c r="AB1961" s="2"/>
      <c r="AC1961" s="2"/>
      <c r="AD1961" s="2"/>
      <c r="AE1961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Q1961"/>
    </row>
    <row r="1962" spans="1:43" ht="12.75">
      <c r="A1962" s="2"/>
      <c r="B1962" s="3" t="s">
        <v>752</v>
      </c>
      <c r="C1962" s="3" t="s">
        <v>768</v>
      </c>
      <c r="D1962" s="3" t="s">
        <v>1620</v>
      </c>
      <c r="E1962" s="3" t="s">
        <v>769</v>
      </c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/>
      <c r="W1962"/>
      <c r="X1962" s="2"/>
      <c r="Y1962" s="2"/>
      <c r="Z1962" s="2"/>
      <c r="AA1962" s="2"/>
      <c r="AB1962" s="2"/>
      <c r="AC1962" s="2"/>
      <c r="AD1962" s="2"/>
      <c r="AE196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Q1962"/>
    </row>
    <row r="1963" spans="1:43" ht="12.75">
      <c r="A1963" s="2"/>
      <c r="B1963" s="3" t="s">
        <v>680</v>
      </c>
      <c r="C1963" s="3" t="s">
        <v>1601</v>
      </c>
      <c r="D1963" s="3" t="s">
        <v>1620</v>
      </c>
      <c r="E1963" s="3" t="s">
        <v>769</v>
      </c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/>
      <c r="W1963"/>
      <c r="X1963" s="2"/>
      <c r="Y1963" s="2"/>
      <c r="Z1963" s="2"/>
      <c r="AA1963" s="2"/>
      <c r="AB1963" s="2"/>
      <c r="AC1963" s="2"/>
      <c r="AD1963" s="2"/>
      <c r="AE1963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Q1963"/>
    </row>
    <row r="1964" spans="1:43" ht="12.75">
      <c r="A1964" s="2"/>
      <c r="B1964" s="3" t="s">
        <v>753</v>
      </c>
      <c r="C1964" s="3" t="s">
        <v>768</v>
      </c>
      <c r="D1964" s="3" t="s">
        <v>1620</v>
      </c>
      <c r="E1964" s="3" t="s">
        <v>769</v>
      </c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/>
      <c r="W1964"/>
      <c r="X1964" s="2"/>
      <c r="Y1964" s="2"/>
      <c r="Z1964" s="2"/>
      <c r="AA1964" s="2"/>
      <c r="AB1964" s="2"/>
      <c r="AC1964" s="2"/>
      <c r="AD1964" s="2"/>
      <c r="AE1964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Q1964"/>
    </row>
    <row r="1965" spans="1:43" ht="12.75">
      <c r="A1965" s="2"/>
      <c r="B1965" s="3" t="s">
        <v>2078</v>
      </c>
      <c r="C1965" s="3" t="s">
        <v>1601</v>
      </c>
      <c r="D1965" s="3" t="s">
        <v>1620</v>
      </c>
      <c r="E1965" s="3" t="s">
        <v>2119</v>
      </c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/>
      <c r="W1965"/>
      <c r="X1965" s="2"/>
      <c r="Y1965" s="2"/>
      <c r="Z1965" s="2"/>
      <c r="AA1965" s="2"/>
      <c r="AB1965" s="2"/>
      <c r="AC1965" s="2"/>
      <c r="AD1965" s="2"/>
      <c r="AE1965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Q1965"/>
    </row>
    <row r="1966" spans="1:43" ht="12.75">
      <c r="A1966" s="2"/>
      <c r="B1966" s="3" t="s">
        <v>2517</v>
      </c>
      <c r="C1966" s="3" t="s">
        <v>1623</v>
      </c>
      <c r="D1966" s="3" t="s">
        <v>1998</v>
      </c>
      <c r="E1966" s="3" t="s">
        <v>1718</v>
      </c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 t="s">
        <v>478</v>
      </c>
      <c r="Q1966" s="2"/>
      <c r="R1966" s="2"/>
      <c r="S1966" s="2"/>
      <c r="T1966" s="2" t="s">
        <v>480</v>
      </c>
      <c r="U1966" s="2"/>
      <c r="V1966"/>
      <c r="W1966"/>
      <c r="X1966" s="2" t="s">
        <v>478</v>
      </c>
      <c r="Y1966" s="2"/>
      <c r="Z1966" s="2"/>
      <c r="AA1966" s="2"/>
      <c r="AB1966" s="2"/>
      <c r="AC1966" s="2"/>
      <c r="AD1966" s="2"/>
      <c r="AE1966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Q1966"/>
    </row>
    <row r="1967" spans="1:43" ht="12.75">
      <c r="A1967" s="2"/>
      <c r="B1967" s="3" t="s">
        <v>754</v>
      </c>
      <c r="C1967" s="3" t="s">
        <v>768</v>
      </c>
      <c r="D1967" s="3" t="s">
        <v>1620</v>
      </c>
      <c r="E1967" s="3" t="s">
        <v>769</v>
      </c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/>
      <c r="W1967"/>
      <c r="X1967" s="2"/>
      <c r="Y1967" s="2"/>
      <c r="Z1967" s="2"/>
      <c r="AA1967" s="2"/>
      <c r="AB1967" s="2"/>
      <c r="AC1967" s="2"/>
      <c r="AD1967" s="2"/>
      <c r="AE1967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Q1967"/>
    </row>
    <row r="1968" spans="1:43" ht="12.75">
      <c r="A1968" s="2"/>
      <c r="B1968" s="3" t="s">
        <v>1495</v>
      </c>
      <c r="C1968" s="3" t="s">
        <v>1630</v>
      </c>
      <c r="D1968" s="3" t="s">
        <v>1999</v>
      </c>
      <c r="E1968" s="3" t="s">
        <v>1595</v>
      </c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 t="s">
        <v>478</v>
      </c>
      <c r="T1968" s="2"/>
      <c r="U1968" s="2"/>
      <c r="W1968" s="2" t="s">
        <v>478</v>
      </c>
      <c r="X1968" s="2"/>
      <c r="Y1968" s="2"/>
      <c r="Z1968" s="2"/>
      <c r="AA1968" s="2"/>
      <c r="AB1968" s="2"/>
      <c r="AC1968" s="2"/>
      <c r="AD1968" s="2"/>
      <c r="AE1968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Q1968"/>
    </row>
    <row r="1969" spans="1:43" ht="12.75">
      <c r="A1969" s="2"/>
      <c r="B1969" s="3" t="s">
        <v>1853</v>
      </c>
      <c r="C1969" s="3" t="s">
        <v>1623</v>
      </c>
      <c r="D1969" s="3" t="s">
        <v>1998</v>
      </c>
      <c r="E1969" s="3" t="s">
        <v>1997</v>
      </c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 t="s">
        <v>478</v>
      </c>
      <c r="R1969" s="2"/>
      <c r="S1969" s="2"/>
      <c r="T1969" s="2" t="s">
        <v>480</v>
      </c>
      <c r="U1969" s="2"/>
      <c r="V1969"/>
      <c r="W1969"/>
      <c r="X1969" s="2"/>
      <c r="Y1969" s="2"/>
      <c r="Z1969" s="2"/>
      <c r="AA1969" s="2"/>
      <c r="AB1969" s="2"/>
      <c r="AC1969" s="2"/>
      <c r="AD1969" s="2"/>
      <c r="AE1969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Q1969"/>
    </row>
    <row r="1970" spans="1:43" ht="12.75">
      <c r="A1970" s="2"/>
      <c r="B1970" s="3" t="s">
        <v>1853</v>
      </c>
      <c r="C1970" s="3" t="s">
        <v>1623</v>
      </c>
      <c r="D1970" s="3" t="s">
        <v>1998</v>
      </c>
      <c r="E1970" s="3" t="s">
        <v>1078</v>
      </c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 t="s">
        <v>478</v>
      </c>
      <c r="R1970" s="2"/>
      <c r="S1970" s="2"/>
      <c r="T1970" s="2" t="s">
        <v>480</v>
      </c>
      <c r="U1970" s="2"/>
      <c r="V1970"/>
      <c r="W1970"/>
      <c r="X1970" s="2"/>
      <c r="Y1970" s="2"/>
      <c r="Z1970" s="2"/>
      <c r="AA1970" s="2"/>
      <c r="AB1970" s="2"/>
      <c r="AC1970" s="2"/>
      <c r="AD1970" s="2"/>
      <c r="AE1970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Q1970"/>
    </row>
    <row r="1971" spans="1:43" ht="12.75">
      <c r="A1971" s="2"/>
      <c r="B1971" s="3" t="s">
        <v>755</v>
      </c>
      <c r="C1971" s="3" t="s">
        <v>768</v>
      </c>
      <c r="D1971" s="3" t="s">
        <v>1998</v>
      </c>
      <c r="E1971" s="3" t="s">
        <v>769</v>
      </c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/>
      <c r="W1971"/>
      <c r="X1971" s="2"/>
      <c r="Y1971" s="2"/>
      <c r="Z1971" s="2"/>
      <c r="AA1971" s="2"/>
      <c r="AB1971" s="2"/>
      <c r="AC1971" s="2"/>
      <c r="AD1971" s="2"/>
      <c r="AE1971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Q1971"/>
    </row>
    <row r="1972" spans="1:43" ht="12.75">
      <c r="A1972" s="2"/>
      <c r="B1972" s="3" t="s">
        <v>2579</v>
      </c>
      <c r="C1972" s="3" t="s">
        <v>2580</v>
      </c>
      <c r="D1972" s="3" t="s">
        <v>2586</v>
      </c>
      <c r="E1972" s="3" t="s">
        <v>2587</v>
      </c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/>
      <c r="W1972"/>
      <c r="X1972" s="2"/>
      <c r="Y1972" s="2"/>
      <c r="Z1972" s="2"/>
      <c r="AA1972" s="2"/>
      <c r="AB1972" s="2"/>
      <c r="AC1972" s="2"/>
      <c r="AD1972" s="2"/>
      <c r="AE197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Q1972"/>
    </row>
    <row r="1973" spans="1:43" ht="12.75">
      <c r="A1973" s="2"/>
      <c r="B1973" s="3" t="s">
        <v>2340</v>
      </c>
      <c r="C1973" s="3" t="s">
        <v>1603</v>
      </c>
      <c r="D1973" s="3" t="s">
        <v>1998</v>
      </c>
      <c r="E1973" s="3" t="s">
        <v>2389</v>
      </c>
      <c r="F1973" s="2"/>
      <c r="G1973" s="2"/>
      <c r="H1973" s="2"/>
      <c r="I1973" s="2"/>
      <c r="J1973" s="2" t="s">
        <v>478</v>
      </c>
      <c r="K1973" s="2"/>
      <c r="L1973" s="2"/>
      <c r="M1973" s="2"/>
      <c r="N1973" s="2" t="s">
        <v>478</v>
      </c>
      <c r="O1973" s="2"/>
      <c r="P1973" s="2"/>
      <c r="Q1973" s="2" t="s">
        <v>478</v>
      </c>
      <c r="R1973" s="2"/>
      <c r="S1973" s="2"/>
      <c r="T1973" s="2" t="s">
        <v>480</v>
      </c>
      <c r="U1973" s="2">
        <v>30</v>
      </c>
      <c r="V1973" s="2" t="s">
        <v>478</v>
      </c>
      <c r="W1973"/>
      <c r="X1973" s="2"/>
      <c r="Y1973" s="2"/>
      <c r="Z1973" s="2"/>
      <c r="AA1973" s="2"/>
      <c r="AB1973" s="2"/>
      <c r="AC1973" s="2"/>
      <c r="AD1973" s="2"/>
      <c r="AE1973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Q1973"/>
    </row>
    <row r="1974" spans="1:62" ht="12.75">
      <c r="A1974" s="2"/>
      <c r="B1974" s="3" t="s">
        <v>323</v>
      </c>
      <c r="C1974" s="3" t="s">
        <v>1605</v>
      </c>
      <c r="D1974" s="3" t="s">
        <v>1998</v>
      </c>
      <c r="E1974" s="3" t="s">
        <v>420</v>
      </c>
      <c r="F1974" s="2"/>
      <c r="G1974" s="2"/>
      <c r="H1974" s="2" t="s">
        <v>478</v>
      </c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 t="s">
        <v>480</v>
      </c>
      <c r="U1974" s="2"/>
      <c r="V1974"/>
      <c r="W1974"/>
      <c r="X1974" s="2"/>
      <c r="Y1974" s="2"/>
      <c r="Z1974" s="2"/>
      <c r="AA1974" s="2"/>
      <c r="AB1974" s="2"/>
      <c r="AC1974" s="2"/>
      <c r="AD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T1974" s="2" t="s">
        <v>478</v>
      </c>
      <c r="BB1974" s="2" t="s">
        <v>478</v>
      </c>
      <c r="BF1974" s="2" t="s">
        <v>478</v>
      </c>
      <c r="BJ1974" s="2" t="s">
        <v>478</v>
      </c>
    </row>
    <row r="1975" spans="1:43" ht="12.75">
      <c r="A1975" s="2"/>
      <c r="B1975" s="3" t="s">
        <v>2518</v>
      </c>
      <c r="C1975" s="3" t="s">
        <v>1603</v>
      </c>
      <c r="D1975" s="3" t="s">
        <v>1620</v>
      </c>
      <c r="E1975" s="3" t="s">
        <v>1718</v>
      </c>
      <c r="F1975" s="2" t="s">
        <v>478</v>
      </c>
      <c r="G1975" s="2" t="s">
        <v>478</v>
      </c>
      <c r="H1975" s="2" t="s">
        <v>478</v>
      </c>
      <c r="I1975" s="2" t="s">
        <v>478</v>
      </c>
      <c r="J1975" s="2" t="s">
        <v>478</v>
      </c>
      <c r="K1975" s="2" t="s">
        <v>478</v>
      </c>
      <c r="L1975" s="2" t="s">
        <v>478</v>
      </c>
      <c r="M1975" s="2" t="s">
        <v>478</v>
      </c>
      <c r="N1975" s="2" t="s">
        <v>478</v>
      </c>
      <c r="O1975" s="2" t="s">
        <v>478</v>
      </c>
      <c r="P1975" s="2" t="s">
        <v>478</v>
      </c>
      <c r="Q1975" s="2" t="s">
        <v>478</v>
      </c>
      <c r="R1975" s="2" t="s">
        <v>478</v>
      </c>
      <c r="S1975" s="2"/>
      <c r="T1975" s="2" t="s">
        <v>480</v>
      </c>
      <c r="U1975" s="2">
        <v>20</v>
      </c>
      <c r="V1975" s="2" t="s">
        <v>478</v>
      </c>
      <c r="W1975"/>
      <c r="X1975" s="2"/>
      <c r="Y1975" s="2"/>
      <c r="Z1975" s="2"/>
      <c r="AA1975" s="2"/>
      <c r="AB1975" s="2"/>
      <c r="AC1975" s="2"/>
      <c r="AD1975" s="2"/>
      <c r="AE1975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 t="s">
        <v>478</v>
      </c>
      <c r="AQ1975"/>
    </row>
    <row r="1976" spans="1:43" ht="12.75">
      <c r="A1976" s="2"/>
      <c r="B1976" s="3" t="s">
        <v>2341</v>
      </c>
      <c r="C1976" s="3" t="s">
        <v>2151</v>
      </c>
      <c r="D1976" s="3" t="s">
        <v>1620</v>
      </c>
      <c r="E1976" s="3" t="s">
        <v>2389</v>
      </c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/>
      <c r="W1976"/>
      <c r="X1976" s="2"/>
      <c r="Y1976" s="2"/>
      <c r="Z1976" s="2"/>
      <c r="AA1976" s="2"/>
      <c r="AB1976" s="2"/>
      <c r="AC1976" s="2"/>
      <c r="AD1976" s="2"/>
      <c r="AE1976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Q1976"/>
    </row>
    <row r="1977" spans="1:43" ht="12.75">
      <c r="A1977" s="2"/>
      <c r="B1977" s="3" t="s">
        <v>324</v>
      </c>
      <c r="C1977" s="3" t="s">
        <v>2416</v>
      </c>
      <c r="D1977" s="3" t="s">
        <v>1998</v>
      </c>
      <c r="E1977" s="3" t="s">
        <v>420</v>
      </c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/>
      <c r="W1977"/>
      <c r="X1977" s="2"/>
      <c r="Y1977" s="2"/>
      <c r="Z1977" s="2"/>
      <c r="AA1977" s="2"/>
      <c r="AB1977" s="2"/>
      <c r="AC1977" s="2"/>
      <c r="AD1977" s="2" t="s">
        <v>478</v>
      </c>
      <c r="AE1977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Q1977"/>
    </row>
    <row r="1978" spans="1:43" ht="12.75">
      <c r="A1978" s="2"/>
      <c r="B1978" s="3" t="s">
        <v>325</v>
      </c>
      <c r="C1978" s="3" t="s">
        <v>2416</v>
      </c>
      <c r="D1978" s="3" t="s">
        <v>1998</v>
      </c>
      <c r="E1978" s="3" t="s">
        <v>420</v>
      </c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/>
      <c r="W1978"/>
      <c r="X1978" s="2"/>
      <c r="Y1978" s="2"/>
      <c r="Z1978" s="2"/>
      <c r="AA1978" s="2"/>
      <c r="AB1978" s="2"/>
      <c r="AC1978" s="2"/>
      <c r="AD1978" s="2" t="s">
        <v>478</v>
      </c>
      <c r="AE1978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Q1978"/>
    </row>
    <row r="1979" spans="1:43" ht="12.75">
      <c r="A1979" s="2"/>
      <c r="B1979" s="3" t="s">
        <v>325</v>
      </c>
      <c r="C1979" s="3" t="s">
        <v>2416</v>
      </c>
      <c r="D1979" s="3" t="s">
        <v>445</v>
      </c>
      <c r="E1979" s="3" t="s">
        <v>43</v>
      </c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/>
      <c r="W1979"/>
      <c r="X1979" s="2"/>
      <c r="Y1979" s="2"/>
      <c r="Z1979" s="2"/>
      <c r="AA1979" s="2"/>
      <c r="AB1979" s="2"/>
      <c r="AC1979" s="2"/>
      <c r="AD1979" s="2" t="s">
        <v>478</v>
      </c>
      <c r="AE1979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Q1979"/>
    </row>
    <row r="1980" spans="1:43" ht="12.75">
      <c r="A1980" s="2"/>
      <c r="B1980" s="3" t="s">
        <v>873</v>
      </c>
      <c r="C1980" s="3" t="s">
        <v>768</v>
      </c>
      <c r="D1980" s="3" t="s">
        <v>1999</v>
      </c>
      <c r="E1980" s="3" t="s">
        <v>902</v>
      </c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/>
      <c r="W1980"/>
      <c r="X1980" s="2"/>
      <c r="Y1980" s="2"/>
      <c r="Z1980" s="2"/>
      <c r="AA1980" s="2"/>
      <c r="AB1980" s="2"/>
      <c r="AC1980" s="2"/>
      <c r="AD1980" s="2"/>
      <c r="AE1980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Q1980"/>
    </row>
    <row r="1981" spans="1:43" ht="12.75">
      <c r="A1981" s="2"/>
      <c r="B1981" s="3" t="s">
        <v>1854</v>
      </c>
      <c r="C1981" s="3" t="s">
        <v>1615</v>
      </c>
      <c r="D1981" s="3" t="s">
        <v>1620</v>
      </c>
      <c r="E1981" s="3" t="s">
        <v>1997</v>
      </c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/>
      <c r="W1981"/>
      <c r="X1981" s="2"/>
      <c r="Y1981" s="2"/>
      <c r="Z1981" s="2"/>
      <c r="AA1981" s="2"/>
      <c r="AB1981" s="2"/>
      <c r="AC1981" s="2"/>
      <c r="AD1981" s="2"/>
      <c r="AE1981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Q1981"/>
    </row>
    <row r="1982" spans="1:43" ht="12.75">
      <c r="A1982" s="2"/>
      <c r="B1982" s="3" t="s">
        <v>1854</v>
      </c>
      <c r="C1982" s="3" t="s">
        <v>1615</v>
      </c>
      <c r="D1982" s="3" t="s">
        <v>1620</v>
      </c>
      <c r="E1982" s="3" t="s">
        <v>1078</v>
      </c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/>
      <c r="W1982"/>
      <c r="X1982" s="2"/>
      <c r="Y1982" s="2"/>
      <c r="Z1982" s="2"/>
      <c r="AA1982" s="2"/>
      <c r="AB1982" s="2"/>
      <c r="AC1982" s="2"/>
      <c r="AD1982" s="2"/>
      <c r="AE198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Q1982"/>
    </row>
    <row r="1983" spans="1:43" ht="12.75">
      <c r="A1983" s="2"/>
      <c r="B1983" s="3" t="s">
        <v>756</v>
      </c>
      <c r="C1983" s="3" t="s">
        <v>768</v>
      </c>
      <c r="D1983" s="3" t="s">
        <v>1620</v>
      </c>
      <c r="E1983" s="3" t="s">
        <v>769</v>
      </c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/>
      <c r="W1983"/>
      <c r="X1983" s="2"/>
      <c r="Y1983" s="2"/>
      <c r="Z1983" s="2"/>
      <c r="AA1983" s="2"/>
      <c r="AB1983" s="2"/>
      <c r="AC1983" s="2"/>
      <c r="AD1983" s="2"/>
      <c r="AE1983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Q1983"/>
    </row>
    <row r="1984" spans="1:43" ht="12.75">
      <c r="A1984" s="2"/>
      <c r="B1984" s="3" t="s">
        <v>756</v>
      </c>
      <c r="C1984" s="3" t="s">
        <v>768</v>
      </c>
      <c r="D1984" s="3" t="s">
        <v>450</v>
      </c>
      <c r="E1984" s="3" t="s">
        <v>451</v>
      </c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/>
      <c r="W1984"/>
      <c r="X1984" s="2"/>
      <c r="Y1984" s="2"/>
      <c r="Z1984" s="2"/>
      <c r="AA1984" s="2"/>
      <c r="AB1984" s="2"/>
      <c r="AC1984" s="2"/>
      <c r="AD1984" s="2"/>
      <c r="AE1984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Q1984"/>
    </row>
    <row r="1985" spans="1:43" ht="12.75">
      <c r="A1985" s="2"/>
      <c r="B1985" s="3" t="s">
        <v>2342</v>
      </c>
      <c r="C1985" s="3" t="s">
        <v>1695</v>
      </c>
      <c r="D1985" s="3" t="s">
        <v>1620</v>
      </c>
      <c r="E1985" s="3" t="s">
        <v>2389</v>
      </c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/>
      <c r="W1985"/>
      <c r="X1985" s="2"/>
      <c r="Y1985" s="2"/>
      <c r="Z1985" s="2"/>
      <c r="AA1985" s="2"/>
      <c r="AB1985" s="2"/>
      <c r="AC1985" s="2"/>
      <c r="AD1985" s="2"/>
      <c r="AE1985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Q1985"/>
    </row>
    <row r="1986" spans="1:43" ht="12.75">
      <c r="A1986" s="2"/>
      <c r="B1986" s="3" t="s">
        <v>2343</v>
      </c>
      <c r="C1986" s="3" t="s">
        <v>1601</v>
      </c>
      <c r="D1986" s="3" t="s">
        <v>1620</v>
      </c>
      <c r="E1986" s="3" t="s">
        <v>2389</v>
      </c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/>
      <c r="W1986"/>
      <c r="X1986" s="2"/>
      <c r="Y1986" s="2"/>
      <c r="Z1986" s="2"/>
      <c r="AA1986" s="2"/>
      <c r="AB1986" s="2"/>
      <c r="AC1986" s="2"/>
      <c r="AD1986" s="2"/>
      <c r="AE1986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Q1986"/>
    </row>
    <row r="1987" spans="1:43" ht="12.75">
      <c r="A1987" s="2"/>
      <c r="B1987" s="3" t="s">
        <v>1855</v>
      </c>
      <c r="C1987" s="3" t="s">
        <v>1603</v>
      </c>
      <c r="D1987" s="3" t="s">
        <v>1999</v>
      </c>
      <c r="E1987" s="3" t="s">
        <v>1997</v>
      </c>
      <c r="F1987" s="2"/>
      <c r="G1987" s="2"/>
      <c r="H1987" s="2"/>
      <c r="I1987" s="2"/>
      <c r="J1987" s="2"/>
      <c r="K1987" s="2"/>
      <c r="L1987" s="2"/>
      <c r="M1987" s="2"/>
      <c r="N1987" s="2" t="s">
        <v>478</v>
      </c>
      <c r="O1987" s="2"/>
      <c r="P1987" s="2"/>
      <c r="Q1987" s="2" t="s">
        <v>478</v>
      </c>
      <c r="R1987" s="2"/>
      <c r="S1987" s="2"/>
      <c r="T1987" s="2" t="s">
        <v>480</v>
      </c>
      <c r="U1987" s="2">
        <v>30</v>
      </c>
      <c r="V1987" s="2" t="s">
        <v>478</v>
      </c>
      <c r="W1987"/>
      <c r="X1987" s="2"/>
      <c r="Y1987" s="2"/>
      <c r="Z1987" s="2"/>
      <c r="AA1987" s="2"/>
      <c r="AB1987" s="2"/>
      <c r="AC1987" s="2"/>
      <c r="AD1987" s="2"/>
      <c r="AE1987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Q1987"/>
    </row>
    <row r="1988" spans="1:43" ht="12.75">
      <c r="A1988" s="2"/>
      <c r="B1988" s="3" t="s">
        <v>1855</v>
      </c>
      <c r="C1988" s="3" t="s">
        <v>1603</v>
      </c>
      <c r="D1988" s="3" t="s">
        <v>1999</v>
      </c>
      <c r="E1988" s="3" t="s">
        <v>1078</v>
      </c>
      <c r="F1988" s="2"/>
      <c r="G1988" s="2"/>
      <c r="H1988" s="2"/>
      <c r="I1988" s="2"/>
      <c r="J1988" s="2"/>
      <c r="K1988" s="2"/>
      <c r="L1988" s="2"/>
      <c r="M1988" s="2"/>
      <c r="N1988" s="2" t="s">
        <v>478</v>
      </c>
      <c r="O1988" s="2"/>
      <c r="P1988" s="2"/>
      <c r="Q1988" s="2" t="s">
        <v>478</v>
      </c>
      <c r="R1988" s="2"/>
      <c r="S1988" s="2"/>
      <c r="T1988" s="2" t="s">
        <v>480</v>
      </c>
      <c r="U1988" s="2">
        <v>30</v>
      </c>
      <c r="V1988" s="2" t="s">
        <v>478</v>
      </c>
      <c r="W1988"/>
      <c r="X1988" s="2"/>
      <c r="Y1988" s="2"/>
      <c r="Z1988" s="2"/>
      <c r="AA1988" s="2"/>
      <c r="AB1988" s="2"/>
      <c r="AC1988" s="2"/>
      <c r="AD1988" s="2"/>
      <c r="AE1988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Q1988"/>
    </row>
    <row r="1989" spans="1:43" ht="12.75">
      <c r="A1989" s="2"/>
      <c r="B1989" s="3" t="s">
        <v>496</v>
      </c>
      <c r="C1989" s="3" t="s">
        <v>488</v>
      </c>
      <c r="D1989" s="3" t="s">
        <v>1619</v>
      </c>
      <c r="E1989" s="3" t="s">
        <v>498</v>
      </c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/>
      <c r="W1989"/>
      <c r="X1989" s="2"/>
      <c r="Y1989" s="2"/>
      <c r="Z1989" s="2" t="s">
        <v>478</v>
      </c>
      <c r="AA1989" s="2"/>
      <c r="AB1989" s="2"/>
      <c r="AC1989" s="2"/>
      <c r="AD1989" s="2" t="s">
        <v>478</v>
      </c>
      <c r="AE1989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Q1989"/>
    </row>
    <row r="1990" spans="1:43" ht="12.75">
      <c r="A1990" s="2"/>
      <c r="B1990" s="3" t="s">
        <v>1856</v>
      </c>
      <c r="C1990" s="3" t="s">
        <v>1630</v>
      </c>
      <c r="D1990" s="3" t="s">
        <v>1999</v>
      </c>
      <c r="E1990" s="3" t="s">
        <v>1997</v>
      </c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 t="s">
        <v>478</v>
      </c>
      <c r="X1990" s="2"/>
      <c r="Y1990" s="2"/>
      <c r="Z1990" s="2"/>
      <c r="AA1990" s="2"/>
      <c r="AB1990" s="2"/>
      <c r="AC1990" s="2"/>
      <c r="AD1990" s="2"/>
      <c r="AE1990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Q1990"/>
    </row>
    <row r="1991" spans="1:43" ht="12.75">
      <c r="A1991" s="2"/>
      <c r="B1991" s="3" t="s">
        <v>1856</v>
      </c>
      <c r="C1991" s="3" t="s">
        <v>1630</v>
      </c>
      <c r="D1991" s="3" t="s">
        <v>1999</v>
      </c>
      <c r="E1991" s="3" t="s">
        <v>1078</v>
      </c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 t="s">
        <v>478</v>
      </c>
      <c r="X1991" s="2"/>
      <c r="Y1991" s="2"/>
      <c r="Z1991" s="2"/>
      <c r="AA1991" s="2"/>
      <c r="AB1991" s="2"/>
      <c r="AC1991" s="2"/>
      <c r="AD1991" s="2"/>
      <c r="AE1991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Q1991"/>
    </row>
    <row r="1992" spans="1:43" ht="12.75">
      <c r="A1992" s="2"/>
      <c r="B1992" s="3" t="s">
        <v>585</v>
      </c>
      <c r="C1992" s="3" t="s">
        <v>2416</v>
      </c>
      <c r="D1992" s="3" t="s">
        <v>1999</v>
      </c>
      <c r="E1992" s="3" t="s">
        <v>627</v>
      </c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/>
      <c r="W1992"/>
      <c r="X1992" s="2"/>
      <c r="Y1992" s="2"/>
      <c r="Z1992" s="2"/>
      <c r="AA1992" s="2"/>
      <c r="AB1992" s="2"/>
      <c r="AC1992" s="2"/>
      <c r="AD1992" s="2"/>
      <c r="AE199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Q1992"/>
    </row>
    <row r="1993" spans="1:86" ht="12.75">
      <c r="A1993" s="2"/>
      <c r="B1993" s="6" t="s">
        <v>1348</v>
      </c>
      <c r="C1993" s="6" t="s">
        <v>1605</v>
      </c>
      <c r="D1993" s="6" t="s">
        <v>1071</v>
      </c>
      <c r="E1993" s="6" t="s">
        <v>759</v>
      </c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 t="s">
        <v>478</v>
      </c>
      <c r="R1993" s="7"/>
      <c r="S1993" s="7"/>
      <c r="T1993" s="2" t="s">
        <v>480</v>
      </c>
      <c r="U1993" s="2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Z1993" s="2" t="s">
        <v>478</v>
      </c>
      <c r="BF1993" s="2" t="s">
        <v>478</v>
      </c>
      <c r="BJ1993" s="2" t="s">
        <v>478</v>
      </c>
      <c r="BT1993" s="2" t="s">
        <v>478</v>
      </c>
      <c r="CH1993" s="2" t="s">
        <v>478</v>
      </c>
    </row>
    <row r="1994" spans="1:83" ht="12.75">
      <c r="A1994" s="2"/>
      <c r="B1994" s="3" t="s">
        <v>874</v>
      </c>
      <c r="C1994" s="3" t="s">
        <v>1605</v>
      </c>
      <c r="D1994" s="3" t="s">
        <v>1620</v>
      </c>
      <c r="E1994" s="3" t="s">
        <v>902</v>
      </c>
      <c r="F1994" s="2"/>
      <c r="G1994" s="2"/>
      <c r="H1994" s="2"/>
      <c r="I1994" s="2"/>
      <c r="J1994" s="2"/>
      <c r="K1994" s="2" t="s">
        <v>478</v>
      </c>
      <c r="L1994" s="2"/>
      <c r="M1994" s="2"/>
      <c r="N1994" s="2"/>
      <c r="O1994" s="2"/>
      <c r="P1994" s="2"/>
      <c r="Q1994" s="2"/>
      <c r="R1994" s="2"/>
      <c r="S1994" s="2"/>
      <c r="T1994" s="2" t="s">
        <v>480</v>
      </c>
      <c r="U1994" s="2"/>
      <c r="V1994"/>
      <c r="W1994"/>
      <c r="X1994" s="2"/>
      <c r="Y1994" s="2"/>
      <c r="Z1994" s="2"/>
      <c r="AA1994" s="2"/>
      <c r="AB1994" s="2"/>
      <c r="AC1994" s="2"/>
      <c r="AD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 t="s">
        <v>478</v>
      </c>
      <c r="AR1994" s="2" t="s">
        <v>478</v>
      </c>
      <c r="AW1994" s="2" t="s">
        <v>478</v>
      </c>
      <c r="BX1994" s="2" t="s">
        <v>478</v>
      </c>
      <c r="CE1994" s="2" t="s">
        <v>478</v>
      </c>
    </row>
    <row r="1995" spans="1:43" ht="12.75">
      <c r="A1995" s="2"/>
      <c r="B1995" s="3" t="s">
        <v>326</v>
      </c>
      <c r="C1995" s="3" t="s">
        <v>1623</v>
      </c>
      <c r="D1995" s="3" t="s">
        <v>1998</v>
      </c>
      <c r="E1995" s="3" t="s">
        <v>420</v>
      </c>
      <c r="F1995" s="2"/>
      <c r="G1995" s="2"/>
      <c r="H1995" s="2" t="s">
        <v>478</v>
      </c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 t="s">
        <v>480</v>
      </c>
      <c r="U1995" s="2"/>
      <c r="V1995"/>
      <c r="W1995"/>
      <c r="X1995" s="2"/>
      <c r="Y1995" s="2"/>
      <c r="Z1995" s="2"/>
      <c r="AA1995" s="2"/>
      <c r="AB1995" s="2"/>
      <c r="AC1995" s="2"/>
      <c r="AD1995" s="2"/>
      <c r="AE1995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Q1995"/>
    </row>
    <row r="1996" spans="1:43" ht="12.75">
      <c r="A1996" s="2"/>
      <c r="B1996" s="3" t="s">
        <v>326</v>
      </c>
      <c r="C1996" s="3" t="s">
        <v>1623</v>
      </c>
      <c r="D1996" s="3" t="s">
        <v>445</v>
      </c>
      <c r="E1996" s="3" t="s">
        <v>43</v>
      </c>
      <c r="F1996" s="2"/>
      <c r="G1996" s="2"/>
      <c r="H1996" s="2" t="s">
        <v>478</v>
      </c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 t="s">
        <v>480</v>
      </c>
      <c r="U1996" s="2"/>
      <c r="V1996"/>
      <c r="W1996"/>
      <c r="X1996" s="2"/>
      <c r="Y1996" s="2"/>
      <c r="Z1996" s="2"/>
      <c r="AA1996" s="2"/>
      <c r="AB1996" s="2"/>
      <c r="AC1996" s="2"/>
      <c r="AD1996" s="2"/>
      <c r="AE1996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Q1996"/>
    </row>
    <row r="1997" spans="1:76" ht="12.75">
      <c r="A1997" s="2"/>
      <c r="B1997" s="6" t="s">
        <v>472</v>
      </c>
      <c r="C1997" s="6" t="s">
        <v>1605</v>
      </c>
      <c r="D1997" s="6" t="s">
        <v>1999</v>
      </c>
      <c r="E1997" s="6" t="s">
        <v>759</v>
      </c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 t="s">
        <v>478</v>
      </c>
      <c r="Q1997" s="7"/>
      <c r="R1997" s="7"/>
      <c r="S1997" s="7" t="s">
        <v>478</v>
      </c>
      <c r="T1997" s="2" t="s">
        <v>483</v>
      </c>
      <c r="U1997" s="2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 t="s">
        <v>2464</v>
      </c>
      <c r="AJ1997" s="7"/>
      <c r="AK1997" s="7"/>
      <c r="AL1997" s="7"/>
      <c r="AM1997" s="7"/>
      <c r="AN1997" s="7"/>
      <c r="AO1997" s="7"/>
      <c r="AP1997" s="7"/>
      <c r="AU1997" s="2" t="s">
        <v>478</v>
      </c>
      <c r="BD1997" s="2" t="s">
        <v>478</v>
      </c>
      <c r="BH1997" s="2" t="s">
        <v>478</v>
      </c>
      <c r="BN1997" s="2" t="s">
        <v>478</v>
      </c>
      <c r="BX1997" s="2" t="s">
        <v>478</v>
      </c>
    </row>
    <row r="1998" spans="1:76" ht="12.75">
      <c r="A1998" s="2"/>
      <c r="B1998" s="6" t="s">
        <v>1341</v>
      </c>
      <c r="C1998" s="6" t="s">
        <v>1605</v>
      </c>
      <c r="D1998" s="6" t="s">
        <v>1620</v>
      </c>
      <c r="E1998" s="6" t="s">
        <v>759</v>
      </c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 t="s">
        <v>478</v>
      </c>
      <c r="Q1998" s="7"/>
      <c r="R1998" s="7"/>
      <c r="S1998" s="7" t="s">
        <v>478</v>
      </c>
      <c r="T1998" s="2" t="s">
        <v>483</v>
      </c>
      <c r="U1998" s="2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 t="s">
        <v>2464</v>
      </c>
      <c r="AJ1998" s="7"/>
      <c r="AK1998" s="7"/>
      <c r="AL1998" s="7"/>
      <c r="AM1998" s="7"/>
      <c r="AN1998" s="7"/>
      <c r="AO1998" s="7"/>
      <c r="AP1998" s="7" t="s">
        <v>478</v>
      </c>
      <c r="AW1998" s="2" t="s">
        <v>478</v>
      </c>
      <c r="BH1998" s="2" t="s">
        <v>478</v>
      </c>
      <c r="BT1998" s="2" t="s">
        <v>478</v>
      </c>
      <c r="BX1998" s="2" t="s">
        <v>478</v>
      </c>
    </row>
    <row r="1999" spans="1:43" ht="12.75">
      <c r="A1999" s="2"/>
      <c r="B1999" s="6" t="s">
        <v>1356</v>
      </c>
      <c r="C1999" s="6" t="s">
        <v>1623</v>
      </c>
      <c r="D1999" s="6" t="s">
        <v>1999</v>
      </c>
      <c r="E1999" s="6" t="s">
        <v>759</v>
      </c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 t="s">
        <v>478</v>
      </c>
      <c r="Q1999" s="7"/>
      <c r="R1999" s="7"/>
      <c r="S1999" s="7" t="s">
        <v>478</v>
      </c>
      <c r="T1999" s="2" t="s">
        <v>483</v>
      </c>
      <c r="U1999" s="2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 t="s">
        <v>2464</v>
      </c>
      <c r="AJ1999" s="7"/>
      <c r="AK1999" s="7"/>
      <c r="AL1999" s="7"/>
      <c r="AM1999" s="7"/>
      <c r="AN1999" s="7"/>
      <c r="AO1999" s="7"/>
      <c r="AP1999" s="7" t="s">
        <v>478</v>
      </c>
      <c r="AQ1999"/>
    </row>
    <row r="2000" spans="1:41" ht="12.75">
      <c r="A2000" s="2"/>
      <c r="B2000" s="6" t="s">
        <v>2245</v>
      </c>
      <c r="C2000" s="6" t="s">
        <v>1601</v>
      </c>
      <c r="D2000" s="6" t="s">
        <v>1620</v>
      </c>
      <c r="E2000" s="6" t="s">
        <v>1026</v>
      </c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X2000" s="2"/>
      <c r="Y2000" s="2"/>
      <c r="Z2000" s="2"/>
      <c r="AA2000" s="2"/>
      <c r="AB2000" s="2"/>
      <c r="AC2000" s="2"/>
      <c r="AD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</row>
    <row r="2001" spans="1:43" ht="12.75">
      <c r="A2001" s="2"/>
      <c r="B2001" s="3" t="s">
        <v>327</v>
      </c>
      <c r="C2001" s="3" t="s">
        <v>1601</v>
      </c>
      <c r="D2001" s="3" t="s">
        <v>1999</v>
      </c>
      <c r="E2001" s="3" t="s">
        <v>420</v>
      </c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/>
      <c r="W2001"/>
      <c r="X2001" s="2"/>
      <c r="Y2001" s="2"/>
      <c r="Z2001" s="2"/>
      <c r="AA2001" s="2"/>
      <c r="AB2001" s="2"/>
      <c r="AC2001" s="2"/>
      <c r="AD2001" s="2"/>
      <c r="AE2001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Q2001"/>
    </row>
    <row r="2002" spans="1:43" ht="12.75">
      <c r="A2002" s="2"/>
      <c r="B2002" s="3" t="s">
        <v>2519</v>
      </c>
      <c r="C2002" s="3" t="s">
        <v>2416</v>
      </c>
      <c r="D2002" s="3" t="s">
        <v>1999</v>
      </c>
      <c r="E2002" s="3" t="s">
        <v>1718</v>
      </c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/>
      <c r="W2002"/>
      <c r="X2002" s="2"/>
      <c r="Y2002" s="2"/>
      <c r="Z2002" s="2"/>
      <c r="AA2002" s="2"/>
      <c r="AB2002" s="2"/>
      <c r="AC2002" s="2"/>
      <c r="AD2002" s="2" t="s">
        <v>478</v>
      </c>
      <c r="AE200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Q2002"/>
    </row>
    <row r="2003" spans="1:43" ht="12.75">
      <c r="A2003" s="2"/>
      <c r="B2003" s="3" t="s">
        <v>691</v>
      </c>
      <c r="C2003" s="3" t="s">
        <v>2416</v>
      </c>
      <c r="D2003" s="3" t="s">
        <v>1999</v>
      </c>
      <c r="E2003" s="3" t="s">
        <v>769</v>
      </c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/>
      <c r="W2003"/>
      <c r="X2003" s="2"/>
      <c r="Y2003" s="2"/>
      <c r="Z2003" s="2"/>
      <c r="AA2003" s="2"/>
      <c r="AB2003" s="2"/>
      <c r="AC2003" s="2"/>
      <c r="AD2003" s="2" t="s">
        <v>478</v>
      </c>
      <c r="AE2003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Q2003"/>
    </row>
    <row r="2004" spans="1:43" ht="12.75">
      <c r="A2004" s="2"/>
      <c r="B2004" s="3" t="s">
        <v>1398</v>
      </c>
      <c r="C2004" s="3" t="s">
        <v>1603</v>
      </c>
      <c r="D2004" s="3" t="s">
        <v>1999</v>
      </c>
      <c r="E2004" s="3" t="s">
        <v>1490</v>
      </c>
      <c r="F2004" s="2"/>
      <c r="G2004" s="2"/>
      <c r="H2004" s="2" t="s">
        <v>478</v>
      </c>
      <c r="I2004" s="2"/>
      <c r="J2004" s="2" t="s">
        <v>478</v>
      </c>
      <c r="K2004" s="2"/>
      <c r="L2004" s="2"/>
      <c r="M2004" s="2"/>
      <c r="N2004" s="2"/>
      <c r="O2004" s="2"/>
      <c r="P2004" s="2" t="s">
        <v>478</v>
      </c>
      <c r="Q2004" s="2"/>
      <c r="R2004" s="2"/>
      <c r="S2004" s="2" t="s">
        <v>478</v>
      </c>
      <c r="T2004" s="2" t="s">
        <v>483</v>
      </c>
      <c r="U2004" s="2">
        <v>40</v>
      </c>
      <c r="V2004" s="2" t="s">
        <v>478</v>
      </c>
      <c r="W2004"/>
      <c r="X2004" s="2"/>
      <c r="Y2004" s="2"/>
      <c r="Z2004" s="2"/>
      <c r="AA2004" s="2"/>
      <c r="AB2004" s="2"/>
      <c r="AC2004" s="2"/>
      <c r="AD2004" s="2"/>
      <c r="AE2004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Q2004"/>
    </row>
    <row r="2005" spans="1:43" ht="12.75">
      <c r="A2005" s="2"/>
      <c r="B2005" s="3" t="s">
        <v>757</v>
      </c>
      <c r="C2005" s="3" t="s">
        <v>768</v>
      </c>
      <c r="D2005" s="3" t="s">
        <v>1620</v>
      </c>
      <c r="E2005" s="3" t="s">
        <v>769</v>
      </c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/>
      <c r="W2005"/>
      <c r="X2005" s="2"/>
      <c r="Y2005" s="2"/>
      <c r="Z2005" s="2"/>
      <c r="AA2005" s="2"/>
      <c r="AB2005" s="2"/>
      <c r="AC2005" s="2"/>
      <c r="AD2005" s="2"/>
      <c r="AE2005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Q2005"/>
    </row>
    <row r="2006" spans="1:43" ht="12.75">
      <c r="A2006" s="2"/>
      <c r="B2006" s="3" t="s">
        <v>586</v>
      </c>
      <c r="C2006" s="3" t="s">
        <v>77</v>
      </c>
      <c r="D2006" s="3" t="s">
        <v>1620</v>
      </c>
      <c r="E2006" s="3" t="s">
        <v>627</v>
      </c>
      <c r="F2006" s="2"/>
      <c r="G2006" s="2"/>
      <c r="H2006" s="2"/>
      <c r="I2006" s="2" t="s">
        <v>478</v>
      </c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 t="s">
        <v>481</v>
      </c>
      <c r="U2006" s="2"/>
      <c r="V2006"/>
      <c r="W2006"/>
      <c r="X2006" s="2"/>
      <c r="Y2006" s="2"/>
      <c r="Z2006" s="2"/>
      <c r="AA2006" s="2"/>
      <c r="AB2006" s="2"/>
      <c r="AC2006" s="2"/>
      <c r="AD2006" s="2"/>
      <c r="AE2006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 t="s">
        <v>478</v>
      </c>
      <c r="AQ2006"/>
    </row>
    <row r="2007" spans="1:43" ht="12.75">
      <c r="A2007" s="2"/>
      <c r="B2007" s="3" t="s">
        <v>2520</v>
      </c>
      <c r="C2007" s="3" t="s">
        <v>1630</v>
      </c>
      <c r="D2007" s="3" t="s">
        <v>1998</v>
      </c>
      <c r="E2007" s="3" t="s">
        <v>1718</v>
      </c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 t="s">
        <v>478</v>
      </c>
      <c r="X2007" s="2"/>
      <c r="Y2007" s="2"/>
      <c r="Z2007" s="2"/>
      <c r="AA2007" s="2"/>
      <c r="AB2007" s="2"/>
      <c r="AC2007" s="2"/>
      <c r="AD2007" s="2"/>
      <c r="AE2007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Q2007"/>
    </row>
    <row r="2008" spans="1:43" ht="12.75">
      <c r="A2008" s="2"/>
      <c r="B2008" s="6" t="s">
        <v>1271</v>
      </c>
      <c r="C2008" s="6" t="s">
        <v>1630</v>
      </c>
      <c r="D2008" s="6" t="s">
        <v>1620</v>
      </c>
      <c r="E2008" s="6" t="s">
        <v>759</v>
      </c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 t="s">
        <v>478</v>
      </c>
      <c r="T2008" s="2"/>
      <c r="U2008" s="2"/>
      <c r="V2008" s="7" t="s">
        <v>478</v>
      </c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/>
    </row>
    <row r="2009" spans="1:43" ht="12.75">
      <c r="A2009" s="2"/>
      <c r="B2009" s="3" t="s">
        <v>1399</v>
      </c>
      <c r="C2009" s="3" t="s">
        <v>1603</v>
      </c>
      <c r="D2009" s="3" t="s">
        <v>1999</v>
      </c>
      <c r="E2009" s="3" t="s">
        <v>1490</v>
      </c>
      <c r="F2009" s="2" t="s">
        <v>478</v>
      </c>
      <c r="G2009" s="2" t="s">
        <v>478</v>
      </c>
      <c r="H2009" s="2" t="s">
        <v>478</v>
      </c>
      <c r="I2009" s="2" t="s">
        <v>478</v>
      </c>
      <c r="J2009" s="2" t="s">
        <v>478</v>
      </c>
      <c r="K2009" s="2" t="s">
        <v>478</v>
      </c>
      <c r="L2009" s="2" t="s">
        <v>478</v>
      </c>
      <c r="M2009" s="2" t="s">
        <v>478</v>
      </c>
      <c r="N2009" s="2" t="s">
        <v>478</v>
      </c>
      <c r="O2009" s="2" t="s">
        <v>478</v>
      </c>
      <c r="P2009" s="2" t="s">
        <v>478</v>
      </c>
      <c r="Q2009" s="2" t="s">
        <v>478</v>
      </c>
      <c r="R2009" s="2" t="s">
        <v>478</v>
      </c>
      <c r="S2009" s="2" t="s">
        <v>478</v>
      </c>
      <c r="T2009" s="2" t="s">
        <v>483</v>
      </c>
      <c r="U2009" s="2">
        <v>30</v>
      </c>
      <c r="V2009"/>
      <c r="W2009" s="2" t="s">
        <v>478</v>
      </c>
      <c r="X2009" s="2"/>
      <c r="Y2009" s="2"/>
      <c r="Z2009" s="2"/>
      <c r="AA2009" s="2"/>
      <c r="AB2009" s="2"/>
      <c r="AC2009" s="2"/>
      <c r="AD2009" s="2"/>
      <c r="AE2009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Q2009"/>
    </row>
    <row r="2010" spans="1:43" ht="12.75">
      <c r="A2010" s="2"/>
      <c r="B2010" s="3" t="s">
        <v>681</v>
      </c>
      <c r="C2010" s="3" t="s">
        <v>1601</v>
      </c>
      <c r="D2010" s="3" t="s">
        <v>1620</v>
      </c>
      <c r="E2010" s="3" t="s">
        <v>769</v>
      </c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/>
      <c r="W2010"/>
      <c r="X2010" s="2"/>
      <c r="Y2010" s="2"/>
      <c r="Z2010" s="2"/>
      <c r="AA2010" s="2"/>
      <c r="AB2010" s="2"/>
      <c r="AC2010" s="2"/>
      <c r="AD2010" s="2"/>
      <c r="AE2010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Q2010"/>
    </row>
    <row r="2011" spans="1:43" ht="12.75">
      <c r="A2011" s="2"/>
      <c r="B2011" s="3" t="s">
        <v>672</v>
      </c>
      <c r="C2011" s="3" t="s">
        <v>488</v>
      </c>
      <c r="D2011" s="3" t="s">
        <v>1999</v>
      </c>
      <c r="E2011" s="3" t="s">
        <v>769</v>
      </c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/>
      <c r="W2011"/>
      <c r="X2011" s="2"/>
      <c r="Y2011" s="2"/>
      <c r="Z2011" s="2"/>
      <c r="AA2011" s="2"/>
      <c r="AB2011" s="2"/>
      <c r="AC2011" s="2"/>
      <c r="AD2011" s="2" t="s">
        <v>478</v>
      </c>
      <c r="AE2011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Q2011"/>
    </row>
    <row r="2012" spans="1:43" ht="12.75">
      <c r="A2012" s="2"/>
      <c r="B2012" s="3" t="s">
        <v>328</v>
      </c>
      <c r="C2012" s="3" t="s">
        <v>2416</v>
      </c>
      <c r="D2012" s="3" t="s">
        <v>1999</v>
      </c>
      <c r="E2012" s="3" t="s">
        <v>420</v>
      </c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/>
      <c r="W2012"/>
      <c r="X2012" s="2"/>
      <c r="Y2012" s="2"/>
      <c r="Z2012" s="2"/>
      <c r="AA2012" s="2"/>
      <c r="AB2012" s="2"/>
      <c r="AC2012" s="2"/>
      <c r="AD2012" s="2"/>
      <c r="AE201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Q2012"/>
    </row>
    <row r="2013" spans="1:79" ht="12.75">
      <c r="A2013" s="2"/>
      <c r="B2013" s="6" t="s">
        <v>473</v>
      </c>
      <c r="C2013" s="6" t="s">
        <v>1605</v>
      </c>
      <c r="D2013" s="6" t="s">
        <v>1071</v>
      </c>
      <c r="E2013" s="6" t="s">
        <v>759</v>
      </c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 t="s">
        <v>478</v>
      </c>
      <c r="Q2013" s="7"/>
      <c r="R2013" s="7"/>
      <c r="S2013" s="7"/>
      <c r="T2013" s="2" t="s">
        <v>480</v>
      </c>
      <c r="U2013" s="2"/>
      <c r="V2013" s="7"/>
      <c r="W2013" s="7"/>
      <c r="X2013" s="7"/>
      <c r="Y2013" s="7"/>
      <c r="Z2013" s="7"/>
      <c r="AA2013" s="7"/>
      <c r="AB2013" s="7"/>
      <c r="AC2013" s="7" t="s">
        <v>478</v>
      </c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X2013" s="2" t="s">
        <v>478</v>
      </c>
      <c r="BN2013" s="2" t="s">
        <v>478</v>
      </c>
      <c r="CA2013" s="2" t="s">
        <v>478</v>
      </c>
    </row>
    <row r="2014" spans="1:86" ht="12.75">
      <c r="A2014" s="2"/>
      <c r="B2014" s="6" t="s">
        <v>1342</v>
      </c>
      <c r="C2014" s="6" t="s">
        <v>1605</v>
      </c>
      <c r="D2014" s="6" t="s">
        <v>1071</v>
      </c>
      <c r="E2014" s="6" t="s">
        <v>759</v>
      </c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 t="s">
        <v>478</v>
      </c>
      <c r="Q2014" s="7"/>
      <c r="R2014" s="7"/>
      <c r="S2014" s="7"/>
      <c r="T2014" s="2" t="s">
        <v>480</v>
      </c>
      <c r="U2014" s="2"/>
      <c r="V2014" s="7"/>
      <c r="W2014" s="7"/>
      <c r="X2014" s="7"/>
      <c r="Y2014" s="7"/>
      <c r="Z2014" s="7"/>
      <c r="AA2014" s="7"/>
      <c r="AB2014" s="7"/>
      <c r="AC2014" s="7" t="s">
        <v>478</v>
      </c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T2014" s="2" t="s">
        <v>478</v>
      </c>
      <c r="AX2014" s="2" t="s">
        <v>478</v>
      </c>
      <c r="BH2014" s="2" t="s">
        <v>478</v>
      </c>
      <c r="BT2014" s="2" t="s">
        <v>478</v>
      </c>
      <c r="CH2014" s="2" t="s">
        <v>478</v>
      </c>
    </row>
    <row r="2015" spans="1:79" ht="12.75">
      <c r="A2015" s="2"/>
      <c r="B2015" s="3" t="s">
        <v>1208</v>
      </c>
      <c r="C2015" s="3" t="s">
        <v>1605</v>
      </c>
      <c r="D2015" s="3" t="s">
        <v>1071</v>
      </c>
      <c r="E2015" s="3" t="s">
        <v>1098</v>
      </c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 t="s">
        <v>478</v>
      </c>
      <c r="Q2015" s="2"/>
      <c r="R2015" s="2"/>
      <c r="S2015" s="2"/>
      <c r="T2015" s="2" t="s">
        <v>482</v>
      </c>
      <c r="U2015" s="2"/>
      <c r="V2015"/>
      <c r="W2015"/>
      <c r="X2015" s="2"/>
      <c r="Y2015" s="2"/>
      <c r="Z2015" s="2"/>
      <c r="AA2015" s="2"/>
      <c r="AB2015" s="2"/>
      <c r="AC2015" s="2"/>
      <c r="AD2015" s="2"/>
      <c r="AF2015" s="2"/>
      <c r="AG2015" s="2" t="s">
        <v>478</v>
      </c>
      <c r="AH2015" s="2"/>
      <c r="AI2015" s="2"/>
      <c r="AJ2015" s="2"/>
      <c r="AK2015" s="2"/>
      <c r="AL2015" s="2"/>
      <c r="AM2015" s="2"/>
      <c r="AN2015" s="2"/>
      <c r="AO2015" s="2" t="s">
        <v>478</v>
      </c>
      <c r="AU2015" s="2" t="s">
        <v>478</v>
      </c>
      <c r="AX2015" s="2" t="s">
        <v>478</v>
      </c>
      <c r="BD2015" s="2" t="s">
        <v>478</v>
      </c>
      <c r="CA2015" s="2" t="s">
        <v>478</v>
      </c>
    </row>
    <row r="2016" spans="1:43" ht="12.75">
      <c r="A2016" s="2"/>
      <c r="B2016" s="3" t="s">
        <v>329</v>
      </c>
      <c r="C2016" s="3" t="s">
        <v>107</v>
      </c>
      <c r="D2016" s="3" t="s">
        <v>1999</v>
      </c>
      <c r="E2016" s="3" t="s">
        <v>420</v>
      </c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/>
      <c r="W2016"/>
      <c r="X2016" s="2"/>
      <c r="Y2016" s="2"/>
      <c r="Z2016" s="2"/>
      <c r="AA2016" s="2"/>
      <c r="AB2016" s="2"/>
      <c r="AC2016" s="2"/>
      <c r="AD2016" s="2"/>
      <c r="AE2016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Q2016"/>
    </row>
    <row r="2017" spans="1:87" ht="12.75">
      <c r="A2017" s="2"/>
      <c r="B2017" s="3" t="s">
        <v>1185</v>
      </c>
      <c r="C2017" s="3" t="s">
        <v>1605</v>
      </c>
      <c r="D2017" s="3" t="s">
        <v>1999</v>
      </c>
      <c r="E2017" s="3" t="s">
        <v>1098</v>
      </c>
      <c r="F2017" s="2"/>
      <c r="G2017" s="2"/>
      <c r="H2017" s="2"/>
      <c r="I2017" s="2"/>
      <c r="J2017" s="2" t="s">
        <v>478</v>
      </c>
      <c r="K2017" s="2" t="s">
        <v>478</v>
      </c>
      <c r="L2017" s="2"/>
      <c r="M2017" s="2"/>
      <c r="N2017" s="2"/>
      <c r="O2017" s="2"/>
      <c r="P2017" s="2"/>
      <c r="Q2017" s="2"/>
      <c r="R2017" s="2"/>
      <c r="S2017" s="2"/>
      <c r="T2017" s="2" t="s">
        <v>480</v>
      </c>
      <c r="U2017" s="2"/>
      <c r="V2017"/>
      <c r="W2017"/>
      <c r="X2017" s="2" t="s">
        <v>478</v>
      </c>
      <c r="Y2017" s="2" t="s">
        <v>478</v>
      </c>
      <c r="Z2017" s="2"/>
      <c r="AA2017" s="2"/>
      <c r="AB2017" s="2"/>
      <c r="AC2017" s="2"/>
      <c r="AD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W2017" s="2" t="s">
        <v>478</v>
      </c>
      <c r="BC2017" s="2" t="s">
        <v>478</v>
      </c>
      <c r="BN2017" s="2" t="s">
        <v>478</v>
      </c>
      <c r="BX2017" s="2" t="s">
        <v>478</v>
      </c>
      <c r="CI2017" s="2" t="s">
        <v>478</v>
      </c>
    </row>
    <row r="2018" spans="1:43" ht="12.75">
      <c r="A2018" s="2"/>
      <c r="B2018" s="3" t="s">
        <v>587</v>
      </c>
      <c r="C2018" s="3" t="s">
        <v>1603</v>
      </c>
      <c r="D2018" s="3" t="s">
        <v>1999</v>
      </c>
      <c r="E2018" s="3" t="s">
        <v>627</v>
      </c>
      <c r="F2018" s="2"/>
      <c r="G2018" s="2"/>
      <c r="H2018" s="2" t="s">
        <v>478</v>
      </c>
      <c r="I2018" s="2" t="s">
        <v>478</v>
      </c>
      <c r="J2018" s="2" t="s">
        <v>478</v>
      </c>
      <c r="K2018" s="2"/>
      <c r="L2018" s="2"/>
      <c r="M2018" s="2"/>
      <c r="N2018" s="2"/>
      <c r="O2018" s="2"/>
      <c r="P2018" s="2"/>
      <c r="Q2018" s="2"/>
      <c r="R2018" s="2"/>
      <c r="S2018" s="2"/>
      <c r="T2018" s="2" t="s">
        <v>480</v>
      </c>
      <c r="U2018" s="2">
        <v>35</v>
      </c>
      <c r="V2018"/>
      <c r="W2018" s="2" t="s">
        <v>478</v>
      </c>
      <c r="X2018" s="2"/>
      <c r="Y2018" s="2"/>
      <c r="Z2018" s="2"/>
      <c r="AA2018" s="2"/>
      <c r="AB2018" s="2"/>
      <c r="AC2018" s="2"/>
      <c r="AD2018" s="2"/>
      <c r="AE2018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Q2018"/>
    </row>
    <row r="2019" spans="1:43" ht="12.75">
      <c r="A2019" s="2"/>
      <c r="B2019" s="3" t="s">
        <v>875</v>
      </c>
      <c r="C2019" s="3" t="s">
        <v>488</v>
      </c>
      <c r="D2019" s="3" t="s">
        <v>1998</v>
      </c>
      <c r="E2019" s="3" t="s">
        <v>902</v>
      </c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/>
      <c r="W2019"/>
      <c r="X2019" s="2"/>
      <c r="Y2019" s="2"/>
      <c r="Z2019" s="2"/>
      <c r="AA2019" s="2"/>
      <c r="AB2019" s="2"/>
      <c r="AC2019" s="2"/>
      <c r="AD2019" s="2" t="s">
        <v>478</v>
      </c>
      <c r="AE2019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Q2019"/>
    </row>
    <row r="2020" spans="1:43" ht="12.75">
      <c r="A2020" s="2"/>
      <c r="B2020" s="3" t="s">
        <v>330</v>
      </c>
      <c r="C2020" s="3" t="s">
        <v>1601</v>
      </c>
      <c r="D2020" s="3" t="s">
        <v>1998</v>
      </c>
      <c r="E2020" s="3" t="s">
        <v>420</v>
      </c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/>
      <c r="W2020"/>
      <c r="X2020" s="2"/>
      <c r="Y2020" s="2"/>
      <c r="Z2020" s="2"/>
      <c r="AA2020" s="2"/>
      <c r="AB2020" s="2"/>
      <c r="AC2020" s="2"/>
      <c r="AD2020" s="2"/>
      <c r="AE2020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Q2020"/>
    </row>
    <row r="2021" spans="1:64" ht="12.75">
      <c r="A2021" s="2"/>
      <c r="B2021" s="3" t="s">
        <v>331</v>
      </c>
      <c r="C2021" s="3" t="s">
        <v>1605</v>
      </c>
      <c r="D2021" s="3" t="s">
        <v>1620</v>
      </c>
      <c r="E2021" s="3" t="s">
        <v>420</v>
      </c>
      <c r="F2021" s="2" t="s">
        <v>478</v>
      </c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 t="s">
        <v>480</v>
      </c>
      <c r="U2021" s="2"/>
      <c r="V2021"/>
      <c r="W2021"/>
      <c r="X2021" s="2"/>
      <c r="Y2021" s="2"/>
      <c r="Z2021" s="2"/>
      <c r="AA2021" s="2"/>
      <c r="AB2021" s="2"/>
      <c r="AC2021" s="2"/>
      <c r="AD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 t="s">
        <v>478</v>
      </c>
      <c r="AR2021" s="2" t="s">
        <v>478</v>
      </c>
      <c r="AT2021" s="2" t="s">
        <v>478</v>
      </c>
      <c r="BA2021" s="2" t="s">
        <v>478</v>
      </c>
      <c r="BL2021" s="2" t="s">
        <v>478</v>
      </c>
    </row>
    <row r="2022" spans="1:43" ht="12.75">
      <c r="A2022" s="2"/>
      <c r="B2022" s="3" t="s">
        <v>758</v>
      </c>
      <c r="C2022" s="3" t="s">
        <v>768</v>
      </c>
      <c r="D2022" s="3" t="s">
        <v>1620</v>
      </c>
      <c r="E2022" s="3" t="s">
        <v>769</v>
      </c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/>
      <c r="W2022"/>
      <c r="X2022" s="2"/>
      <c r="Y2022" s="2"/>
      <c r="Z2022" s="2"/>
      <c r="AA2022" s="2"/>
      <c r="AB2022" s="2"/>
      <c r="AC2022" s="2"/>
      <c r="AD2022" s="2"/>
      <c r="AE202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Q2022"/>
    </row>
    <row r="2023" spans="1:43" ht="12.75">
      <c r="A2023" s="2"/>
      <c r="B2023" s="3" t="s">
        <v>760</v>
      </c>
      <c r="C2023" s="3" t="s">
        <v>768</v>
      </c>
      <c r="D2023" s="3" t="s">
        <v>1620</v>
      </c>
      <c r="E2023" s="3" t="s">
        <v>769</v>
      </c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/>
      <c r="W2023"/>
      <c r="X2023" s="2"/>
      <c r="Y2023" s="2"/>
      <c r="Z2023" s="2"/>
      <c r="AA2023" s="2"/>
      <c r="AB2023" s="2"/>
      <c r="AC2023" s="2"/>
      <c r="AD2023" s="2"/>
      <c r="AE2023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Q2023"/>
    </row>
    <row r="2024" spans="1:43" ht="12.75">
      <c r="A2024" s="2"/>
      <c r="B2024" s="3" t="s">
        <v>332</v>
      </c>
      <c r="C2024" s="3" t="s">
        <v>1630</v>
      </c>
      <c r="D2024" s="3" t="s">
        <v>1999</v>
      </c>
      <c r="E2024" s="3" t="s">
        <v>420</v>
      </c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 t="s">
        <v>478</v>
      </c>
      <c r="X2024" s="2"/>
      <c r="Y2024" s="2"/>
      <c r="Z2024" s="2"/>
      <c r="AA2024" s="2"/>
      <c r="AB2024" s="2"/>
      <c r="AC2024" s="2"/>
      <c r="AD2024" s="2"/>
      <c r="AE2024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Q2024"/>
    </row>
    <row r="2025" spans="1:43" ht="12.75">
      <c r="A2025" s="2"/>
      <c r="B2025" s="3" t="s">
        <v>2079</v>
      </c>
      <c r="C2025" s="3" t="s">
        <v>1630</v>
      </c>
      <c r="D2025" s="3" t="s">
        <v>1620</v>
      </c>
      <c r="E2025" s="3" t="s">
        <v>2119</v>
      </c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 t="s">
        <v>478</v>
      </c>
      <c r="X2025" s="2"/>
      <c r="Y2025" s="2"/>
      <c r="Z2025" s="2"/>
      <c r="AA2025" s="2"/>
      <c r="AB2025" s="2"/>
      <c r="AC2025" s="2"/>
      <c r="AD2025" s="2"/>
      <c r="AE2025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Q2025"/>
    </row>
    <row r="2026" spans="1:43" ht="12.75">
      <c r="A2026" s="2"/>
      <c r="B2026" s="3" t="s">
        <v>876</v>
      </c>
      <c r="C2026" s="3" t="s">
        <v>1603</v>
      </c>
      <c r="D2026" s="3" t="s">
        <v>1999</v>
      </c>
      <c r="E2026" s="3" t="s">
        <v>902</v>
      </c>
      <c r="F2026" s="2"/>
      <c r="G2026" s="2"/>
      <c r="H2026" s="2"/>
      <c r="I2026" s="2"/>
      <c r="J2026" s="2"/>
      <c r="K2026" s="2" t="s">
        <v>478</v>
      </c>
      <c r="L2026" s="2"/>
      <c r="M2026" s="2"/>
      <c r="N2026" s="2"/>
      <c r="O2026" s="2"/>
      <c r="P2026" s="2"/>
      <c r="Q2026" s="2"/>
      <c r="R2026" s="2"/>
      <c r="S2026" s="2"/>
      <c r="T2026" s="2" t="s">
        <v>480</v>
      </c>
      <c r="U2026" s="2">
        <v>10</v>
      </c>
      <c r="V2026" s="2" t="s">
        <v>478</v>
      </c>
      <c r="W2026"/>
      <c r="X2026" s="2"/>
      <c r="Y2026" s="2"/>
      <c r="Z2026" s="2"/>
      <c r="AA2026" s="2"/>
      <c r="AB2026" s="2"/>
      <c r="AC2026" s="2"/>
      <c r="AD2026" s="2"/>
      <c r="AE2026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Q2026"/>
    </row>
    <row r="2027" spans="1:43" ht="12.75">
      <c r="A2027" s="2"/>
      <c r="B2027" s="3" t="s">
        <v>1857</v>
      </c>
      <c r="C2027" s="3" t="s">
        <v>1630</v>
      </c>
      <c r="D2027" s="3" t="s">
        <v>1998</v>
      </c>
      <c r="E2027" s="3" t="s">
        <v>1997</v>
      </c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 t="s">
        <v>478</v>
      </c>
      <c r="W2027" s="2" t="s">
        <v>478</v>
      </c>
      <c r="X2027" s="2"/>
      <c r="Y2027" s="2"/>
      <c r="Z2027" s="2"/>
      <c r="AA2027" s="2"/>
      <c r="AB2027" s="2"/>
      <c r="AC2027" s="2"/>
      <c r="AD2027" s="2"/>
      <c r="AE2027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Q2027"/>
    </row>
    <row r="2028" spans="1:43" ht="12.75">
      <c r="A2028" s="2"/>
      <c r="B2028" s="3" t="s">
        <v>1857</v>
      </c>
      <c r="C2028" s="3" t="s">
        <v>1630</v>
      </c>
      <c r="D2028" s="3" t="s">
        <v>446</v>
      </c>
      <c r="E2028" s="3" t="s">
        <v>43</v>
      </c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 t="s">
        <v>478</v>
      </c>
      <c r="W2028" s="2" t="s">
        <v>478</v>
      </c>
      <c r="X2028" s="2"/>
      <c r="Y2028" s="2"/>
      <c r="Z2028" s="2"/>
      <c r="AA2028" s="2"/>
      <c r="AB2028" s="2"/>
      <c r="AC2028" s="2"/>
      <c r="AD2028" s="2"/>
      <c r="AE2028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Q2028"/>
    </row>
    <row r="2029" spans="1:43" ht="12.75">
      <c r="A2029" s="2"/>
      <c r="B2029" s="3" t="s">
        <v>1857</v>
      </c>
      <c r="C2029" s="3" t="s">
        <v>1630</v>
      </c>
      <c r="D2029" s="3" t="s">
        <v>1998</v>
      </c>
      <c r="E2029" s="3" t="s">
        <v>1078</v>
      </c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 t="s">
        <v>478</v>
      </c>
      <c r="W2029" s="2" t="s">
        <v>478</v>
      </c>
      <c r="X2029" s="2"/>
      <c r="Y2029" s="2"/>
      <c r="Z2029" s="2"/>
      <c r="AA2029" s="2"/>
      <c r="AB2029" s="2"/>
      <c r="AC2029" s="2"/>
      <c r="AD2029" s="2"/>
      <c r="AE2029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Q2029"/>
    </row>
    <row r="2030" spans="1:43" ht="12.75">
      <c r="A2030" s="2"/>
      <c r="B2030" s="3" t="s">
        <v>934</v>
      </c>
      <c r="C2030" s="3" t="s">
        <v>1630</v>
      </c>
      <c r="D2030" s="3" t="s">
        <v>1620</v>
      </c>
      <c r="E2030" s="3" t="s">
        <v>925</v>
      </c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 t="s">
        <v>478</v>
      </c>
      <c r="W2030" s="2" t="s">
        <v>478</v>
      </c>
      <c r="X2030" s="2"/>
      <c r="Y2030" s="2"/>
      <c r="Z2030" s="2"/>
      <c r="AA2030" s="2"/>
      <c r="AB2030" s="2"/>
      <c r="AC2030" s="2"/>
      <c r="AD2030" s="2"/>
      <c r="AE2030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Q2030"/>
    </row>
    <row r="2031" spans="1:43" ht="12.75">
      <c r="A2031" s="2"/>
      <c r="B2031" s="3" t="s">
        <v>954</v>
      </c>
      <c r="C2031" s="3" t="s">
        <v>488</v>
      </c>
      <c r="D2031" s="3" t="s">
        <v>1999</v>
      </c>
      <c r="E2031" s="3" t="s">
        <v>925</v>
      </c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/>
      <c r="W2031"/>
      <c r="X2031" s="2"/>
      <c r="Y2031" s="2"/>
      <c r="Z2031" s="2"/>
      <c r="AA2031" s="2"/>
      <c r="AB2031" s="2"/>
      <c r="AC2031" s="2"/>
      <c r="AD2031" s="2" t="s">
        <v>478</v>
      </c>
      <c r="AE2031"/>
      <c r="AF2031" s="2"/>
      <c r="AG2031" s="2"/>
      <c r="AH2031" s="2"/>
      <c r="AI2031" s="2"/>
      <c r="AJ2031" s="2"/>
      <c r="AK2031" s="2"/>
      <c r="AL2031" s="2"/>
      <c r="AM2031" s="2" t="s">
        <v>478</v>
      </c>
      <c r="AN2031" s="2"/>
      <c r="AO2031" s="2"/>
      <c r="AQ2031"/>
    </row>
    <row r="2032" spans="1:43" ht="12.75">
      <c r="A2032" s="2"/>
      <c r="B2032" s="3" t="s">
        <v>1868</v>
      </c>
      <c r="C2032" s="3" t="s">
        <v>1601</v>
      </c>
      <c r="D2032" s="3" t="s">
        <v>1999</v>
      </c>
      <c r="E2032" s="3" t="s">
        <v>1997</v>
      </c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/>
      <c r="W2032"/>
      <c r="X2032" s="2"/>
      <c r="Y2032" s="2"/>
      <c r="Z2032" s="2"/>
      <c r="AA2032" s="2"/>
      <c r="AB2032" s="2"/>
      <c r="AC2032" s="2"/>
      <c r="AD2032" s="2"/>
      <c r="AE203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Q2032"/>
    </row>
    <row r="2033" spans="1:43" ht="12.75">
      <c r="A2033" s="2"/>
      <c r="B2033" s="3" t="s">
        <v>1868</v>
      </c>
      <c r="C2033" s="3" t="s">
        <v>1601</v>
      </c>
      <c r="D2033" s="3" t="s">
        <v>450</v>
      </c>
      <c r="E2033" s="3" t="s">
        <v>451</v>
      </c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/>
      <c r="W2033"/>
      <c r="X2033" s="2"/>
      <c r="Y2033" s="2"/>
      <c r="Z2033" s="2"/>
      <c r="AA2033" s="2"/>
      <c r="AB2033" s="2"/>
      <c r="AC2033" s="2"/>
      <c r="AD2033" s="2"/>
      <c r="AE2033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Q2033"/>
    </row>
    <row r="2034" spans="1:43" ht="12.75">
      <c r="A2034" s="2"/>
      <c r="B2034" s="3" t="s">
        <v>1868</v>
      </c>
      <c r="C2034" s="3" t="s">
        <v>1601</v>
      </c>
      <c r="D2034" s="3" t="s">
        <v>1999</v>
      </c>
      <c r="E2034" s="3" t="s">
        <v>1078</v>
      </c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/>
      <c r="W2034"/>
      <c r="X2034" s="2"/>
      <c r="Y2034" s="2"/>
      <c r="Z2034" s="2"/>
      <c r="AA2034" s="2"/>
      <c r="AB2034" s="2"/>
      <c r="AC2034" s="2"/>
      <c r="AD2034" s="2"/>
      <c r="AE2034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Q2034"/>
    </row>
    <row r="2035" spans="1:43" ht="12.75">
      <c r="A2035" s="2"/>
      <c r="B2035" s="3" t="s">
        <v>2581</v>
      </c>
      <c r="C2035" s="3" t="s">
        <v>1601</v>
      </c>
      <c r="D2035" s="3" t="s">
        <v>2586</v>
      </c>
      <c r="E2035" s="3" t="s">
        <v>2587</v>
      </c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/>
      <c r="W2035"/>
      <c r="X2035" s="2"/>
      <c r="Y2035" s="2"/>
      <c r="Z2035" s="2"/>
      <c r="AA2035" s="2"/>
      <c r="AB2035" s="2"/>
      <c r="AC2035" s="2"/>
      <c r="AD2035" s="2"/>
      <c r="AE2035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Q2035"/>
    </row>
    <row r="2036" spans="1:43" ht="12.75">
      <c r="A2036" s="2"/>
      <c r="B2036" s="3" t="s">
        <v>2345</v>
      </c>
      <c r="C2036" s="3" t="s">
        <v>2003</v>
      </c>
      <c r="D2036" s="3" t="s">
        <v>1620</v>
      </c>
      <c r="E2036" s="3" t="s">
        <v>2389</v>
      </c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/>
      <c r="W2036"/>
      <c r="X2036" s="2"/>
      <c r="Y2036" s="2"/>
      <c r="Z2036" s="2"/>
      <c r="AA2036" s="2"/>
      <c r="AB2036" s="2"/>
      <c r="AC2036" s="2"/>
      <c r="AD2036" s="2"/>
      <c r="AE2036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Q2036"/>
    </row>
    <row r="2037" spans="1:43" ht="12.75">
      <c r="A2037" s="2"/>
      <c r="B2037" s="3" t="s">
        <v>1858</v>
      </c>
      <c r="C2037" s="3" t="s">
        <v>1615</v>
      </c>
      <c r="D2037" s="3" t="s">
        <v>1620</v>
      </c>
      <c r="E2037" s="3" t="s">
        <v>1997</v>
      </c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/>
      <c r="W2037"/>
      <c r="X2037" s="2"/>
      <c r="Y2037" s="2"/>
      <c r="Z2037" s="2"/>
      <c r="AA2037" s="2"/>
      <c r="AB2037" s="2"/>
      <c r="AC2037" s="2"/>
      <c r="AD2037" s="2"/>
      <c r="AE2037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Q2037"/>
    </row>
    <row r="2038" spans="1:43" ht="12.75">
      <c r="A2038" s="2"/>
      <c r="B2038" s="3" t="s">
        <v>1858</v>
      </c>
      <c r="C2038" s="3" t="s">
        <v>1615</v>
      </c>
      <c r="D2038" s="3" t="s">
        <v>1620</v>
      </c>
      <c r="E2038" s="3" t="s">
        <v>1078</v>
      </c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/>
      <c r="W2038"/>
      <c r="X2038" s="2"/>
      <c r="Y2038" s="2"/>
      <c r="Z2038" s="2"/>
      <c r="AA2038" s="2"/>
      <c r="AB2038" s="2"/>
      <c r="AC2038" s="2"/>
      <c r="AD2038" s="2"/>
      <c r="AE2038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Q2038"/>
    </row>
    <row r="2039" spans="1:64" ht="12.75">
      <c r="A2039" s="2"/>
      <c r="B2039" s="3" t="s">
        <v>877</v>
      </c>
      <c r="C2039" s="3" t="s">
        <v>1605</v>
      </c>
      <c r="D2039" s="3" t="s">
        <v>1620</v>
      </c>
      <c r="E2039" s="3" t="s">
        <v>902</v>
      </c>
      <c r="F2039" s="2"/>
      <c r="G2039" s="2"/>
      <c r="H2039" s="2"/>
      <c r="I2039" s="2"/>
      <c r="J2039" s="2"/>
      <c r="K2039" s="2" t="s">
        <v>478</v>
      </c>
      <c r="L2039" s="2"/>
      <c r="M2039" s="2"/>
      <c r="N2039" s="2"/>
      <c r="O2039" s="2"/>
      <c r="P2039" s="2"/>
      <c r="Q2039" s="2"/>
      <c r="R2039" s="2"/>
      <c r="S2039" s="2"/>
      <c r="T2039" s="2" t="s">
        <v>480</v>
      </c>
      <c r="U2039" s="2"/>
      <c r="V2039"/>
      <c r="W2039"/>
      <c r="X2039" s="2"/>
      <c r="Y2039" s="2"/>
      <c r="Z2039" s="2"/>
      <c r="AA2039" s="2"/>
      <c r="AB2039" s="2"/>
      <c r="AC2039" s="2"/>
      <c r="AD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 t="s">
        <v>478</v>
      </c>
      <c r="AQ2039" s="2" t="s">
        <v>478</v>
      </c>
      <c r="AX2039" s="2" t="s">
        <v>478</v>
      </c>
      <c r="BL2039" s="2" t="s">
        <v>478</v>
      </c>
    </row>
    <row r="2040" spans="1:43" ht="12.75">
      <c r="A2040" s="2"/>
      <c r="B2040" s="6" t="s">
        <v>1351</v>
      </c>
      <c r="C2040" s="6" t="s">
        <v>2122</v>
      </c>
      <c r="D2040" s="6" t="s">
        <v>1620</v>
      </c>
      <c r="E2040" s="6" t="s">
        <v>759</v>
      </c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2"/>
      <c r="U2040" s="2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/>
    </row>
    <row r="2041" spans="1:43" ht="12.75">
      <c r="A2041" s="2"/>
      <c r="B2041" s="3" t="s">
        <v>2346</v>
      </c>
      <c r="C2041" s="3" t="s">
        <v>1603</v>
      </c>
      <c r="D2041" s="3" t="s">
        <v>1999</v>
      </c>
      <c r="E2041" s="3" t="s">
        <v>2389</v>
      </c>
      <c r="F2041" s="2" t="s">
        <v>478</v>
      </c>
      <c r="G2041" s="2" t="s">
        <v>478</v>
      </c>
      <c r="H2041" s="2" t="s">
        <v>478</v>
      </c>
      <c r="I2041" s="2" t="s">
        <v>478</v>
      </c>
      <c r="J2041" s="2" t="s">
        <v>478</v>
      </c>
      <c r="K2041" s="2" t="s">
        <v>478</v>
      </c>
      <c r="L2041" s="2" t="s">
        <v>478</v>
      </c>
      <c r="M2041" s="2" t="s">
        <v>478</v>
      </c>
      <c r="N2041" s="2" t="s">
        <v>478</v>
      </c>
      <c r="O2041" s="2" t="s">
        <v>478</v>
      </c>
      <c r="P2041" s="2" t="s">
        <v>478</v>
      </c>
      <c r="Q2041" s="2" t="s">
        <v>478</v>
      </c>
      <c r="R2041" s="2" t="s">
        <v>478</v>
      </c>
      <c r="S2041" s="2"/>
      <c r="T2041" s="2" t="s">
        <v>480</v>
      </c>
      <c r="U2041" s="2">
        <v>0</v>
      </c>
      <c r="V2041"/>
      <c r="W2041" s="2" t="s">
        <v>478</v>
      </c>
      <c r="X2041" s="2"/>
      <c r="Y2041" s="2"/>
      <c r="Z2041" s="2"/>
      <c r="AA2041" s="2"/>
      <c r="AB2041" s="2"/>
      <c r="AC2041" s="2"/>
      <c r="AD2041" s="2"/>
      <c r="AE2041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Q2041"/>
    </row>
    <row r="2042" spans="1:43" ht="12.75">
      <c r="A2042" s="2"/>
      <c r="B2042" s="3" t="s">
        <v>2347</v>
      </c>
      <c r="C2042" s="3" t="s">
        <v>2003</v>
      </c>
      <c r="D2042" s="3" t="s">
        <v>1620</v>
      </c>
      <c r="E2042" s="3" t="s">
        <v>2389</v>
      </c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/>
      <c r="W2042"/>
      <c r="X2042" s="2"/>
      <c r="Y2042" s="2"/>
      <c r="Z2042" s="2"/>
      <c r="AA2042" s="2"/>
      <c r="AB2042" s="2"/>
      <c r="AC2042" s="2"/>
      <c r="AD2042" s="2"/>
      <c r="AE204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Q2042"/>
    </row>
    <row r="2043" spans="1:43" ht="12.75">
      <c r="A2043" s="2"/>
      <c r="B2043" s="3" t="s">
        <v>2347</v>
      </c>
      <c r="C2043" s="3" t="s">
        <v>2003</v>
      </c>
      <c r="D2043" s="3" t="s">
        <v>450</v>
      </c>
      <c r="E2043" s="3" t="s">
        <v>451</v>
      </c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/>
      <c r="W2043"/>
      <c r="X2043" s="2"/>
      <c r="Y2043" s="2"/>
      <c r="Z2043" s="2"/>
      <c r="AA2043" s="2"/>
      <c r="AB2043" s="2"/>
      <c r="AC2043" s="2"/>
      <c r="AD2043" s="2"/>
      <c r="AE2043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Q2043"/>
    </row>
    <row r="2044" spans="1:43" ht="12.75">
      <c r="A2044" s="2"/>
      <c r="B2044" s="3" t="s">
        <v>2348</v>
      </c>
      <c r="C2044" s="3" t="s">
        <v>1630</v>
      </c>
      <c r="D2044" s="3" t="s">
        <v>1999</v>
      </c>
      <c r="E2044" s="3" t="s">
        <v>2389</v>
      </c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 t="s">
        <v>478</v>
      </c>
      <c r="X2044" s="2"/>
      <c r="Y2044" s="2"/>
      <c r="Z2044" s="2"/>
      <c r="AA2044" s="2"/>
      <c r="AB2044" s="2"/>
      <c r="AC2044" s="2"/>
      <c r="AD2044" s="2"/>
      <c r="AE2044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Q2044"/>
    </row>
    <row r="2045" spans="1:43" ht="12.75">
      <c r="A2045" s="2"/>
      <c r="B2045" s="3" t="s">
        <v>1022</v>
      </c>
      <c r="C2045" s="3" t="s">
        <v>2151</v>
      </c>
      <c r="D2045" s="3" t="s">
        <v>1999</v>
      </c>
      <c r="E2045" s="3" t="s">
        <v>925</v>
      </c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/>
      <c r="W2045"/>
      <c r="X2045" s="2"/>
      <c r="Y2045" s="2"/>
      <c r="Z2045" s="2"/>
      <c r="AA2045" s="2"/>
      <c r="AB2045" s="2"/>
      <c r="AC2045" s="2"/>
      <c r="AD2045" s="2"/>
      <c r="AE2045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Q2045"/>
    </row>
    <row r="2046" spans="1:43" ht="12.75">
      <c r="A2046" s="2"/>
      <c r="B2046" s="3" t="s">
        <v>2080</v>
      </c>
      <c r="C2046" s="3" t="s">
        <v>1603</v>
      </c>
      <c r="D2046" s="3" t="s">
        <v>1999</v>
      </c>
      <c r="E2046" s="3" t="s">
        <v>2119</v>
      </c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 t="s">
        <v>478</v>
      </c>
      <c r="Q2046" s="2"/>
      <c r="R2046" s="2"/>
      <c r="S2046" s="2"/>
      <c r="T2046" s="2" t="s">
        <v>480</v>
      </c>
      <c r="U2046" s="2">
        <v>30</v>
      </c>
      <c r="V2046" s="2" t="s">
        <v>478</v>
      </c>
      <c r="W2046"/>
      <c r="X2046" s="2"/>
      <c r="Y2046" s="2"/>
      <c r="Z2046" s="2"/>
      <c r="AA2046" s="2"/>
      <c r="AB2046" s="2"/>
      <c r="AC2046" s="2"/>
      <c r="AD2046" s="2"/>
      <c r="AE2046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Q2046"/>
    </row>
    <row r="2047" spans="1:43" ht="12.75">
      <c r="A2047" s="2"/>
      <c r="B2047" s="6" t="s">
        <v>1352</v>
      </c>
      <c r="C2047" s="6" t="s">
        <v>2128</v>
      </c>
      <c r="D2047" s="6" t="s">
        <v>1620</v>
      </c>
      <c r="E2047" s="6" t="s">
        <v>759</v>
      </c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2"/>
      <c r="U2047" s="2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/>
    </row>
    <row r="2048" spans="1:43" ht="12.75">
      <c r="A2048" s="2"/>
      <c r="B2048" s="3" t="s">
        <v>1112</v>
      </c>
      <c r="C2048" s="3" t="s">
        <v>1630</v>
      </c>
      <c r="D2048" s="3" t="s">
        <v>1999</v>
      </c>
      <c r="E2048" s="3" t="s">
        <v>1098</v>
      </c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W2048" s="2" t="s">
        <v>478</v>
      </c>
      <c r="X2048" s="2"/>
      <c r="Y2048" s="2"/>
      <c r="Z2048" s="2"/>
      <c r="AA2048" s="2"/>
      <c r="AB2048" s="2"/>
      <c r="AC2048" s="2"/>
      <c r="AD2048" s="2"/>
      <c r="AE2048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Q2048"/>
    </row>
    <row r="2049" spans="1:43" ht="12.75">
      <c r="A2049" s="2"/>
      <c r="B2049" s="3" t="s">
        <v>2081</v>
      </c>
      <c r="C2049" s="3" t="s">
        <v>1630</v>
      </c>
      <c r="D2049" s="3" t="s">
        <v>1999</v>
      </c>
      <c r="E2049" s="3" t="s">
        <v>2119</v>
      </c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W2049" s="2" t="s">
        <v>478</v>
      </c>
      <c r="X2049" s="2" t="s">
        <v>478</v>
      </c>
      <c r="Y2049" s="2"/>
      <c r="Z2049" s="2"/>
      <c r="AA2049" s="2"/>
      <c r="AB2049" s="2"/>
      <c r="AC2049" s="2"/>
      <c r="AD2049" s="2"/>
      <c r="AE2049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Q2049"/>
    </row>
    <row r="2050" spans="1:43" ht="12.75">
      <c r="A2050" s="2"/>
      <c r="B2050" s="3" t="s">
        <v>1511</v>
      </c>
      <c r="C2050" s="3" t="s">
        <v>1615</v>
      </c>
      <c r="D2050" s="3" t="s">
        <v>1620</v>
      </c>
      <c r="E2050" s="3" t="s">
        <v>1595</v>
      </c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 t="s">
        <v>478</v>
      </c>
      <c r="T2050" s="2"/>
      <c r="U2050" s="2"/>
      <c r="V2050"/>
      <c r="W2050"/>
      <c r="X2050" s="2"/>
      <c r="Y2050" s="2"/>
      <c r="Z2050" s="2"/>
      <c r="AA2050" s="2"/>
      <c r="AB2050" s="2"/>
      <c r="AC2050" s="2"/>
      <c r="AD2050" s="2"/>
      <c r="AE2050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Q2050"/>
    </row>
    <row r="2051" spans="1:43" ht="12.75">
      <c r="A2051" s="2"/>
      <c r="B2051" s="3" t="s">
        <v>761</v>
      </c>
      <c r="C2051" s="3" t="s">
        <v>768</v>
      </c>
      <c r="D2051" s="3" t="s">
        <v>1620</v>
      </c>
      <c r="E2051" s="3" t="s">
        <v>769</v>
      </c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/>
      <c r="W2051"/>
      <c r="X2051" s="2"/>
      <c r="Y2051" s="2"/>
      <c r="Z2051" s="2"/>
      <c r="AA2051" s="2"/>
      <c r="AB2051" s="2"/>
      <c r="AC2051" s="2"/>
      <c r="AD2051" s="2"/>
      <c r="AE2051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Q2051"/>
    </row>
    <row r="2052" spans="1:86" ht="12.75">
      <c r="A2052" s="2"/>
      <c r="B2052" s="3" t="s">
        <v>878</v>
      </c>
      <c r="C2052" s="3" t="s">
        <v>1605</v>
      </c>
      <c r="D2052" s="3" t="s">
        <v>1998</v>
      </c>
      <c r="E2052" s="3" t="s">
        <v>902</v>
      </c>
      <c r="F2052" s="2"/>
      <c r="G2052" s="2"/>
      <c r="H2052" s="2"/>
      <c r="I2052" s="2"/>
      <c r="J2052" s="2"/>
      <c r="K2052" s="2" t="s">
        <v>478</v>
      </c>
      <c r="L2052" s="2"/>
      <c r="M2052" s="2"/>
      <c r="N2052" s="2"/>
      <c r="O2052" s="2"/>
      <c r="P2052" s="2"/>
      <c r="Q2052" s="2"/>
      <c r="R2052" s="2"/>
      <c r="S2052" s="2"/>
      <c r="T2052" s="2" t="s">
        <v>480</v>
      </c>
      <c r="U2052" s="2"/>
      <c r="V2052"/>
      <c r="W2052"/>
      <c r="X2052" s="2"/>
      <c r="Y2052" s="2"/>
      <c r="Z2052" s="2"/>
      <c r="AA2052" s="2"/>
      <c r="AB2052" s="2"/>
      <c r="AC2052" s="2"/>
      <c r="AD2052" s="2"/>
      <c r="AF2052" s="2"/>
      <c r="AG2052" s="2"/>
      <c r="AH2052" s="2"/>
      <c r="AI2052" s="2"/>
      <c r="AJ2052" s="2"/>
      <c r="AK2052" s="2" t="s">
        <v>478</v>
      </c>
      <c r="AL2052" s="2"/>
      <c r="AM2052" s="2"/>
      <c r="AN2052" s="2"/>
      <c r="AO2052" s="2"/>
      <c r="AT2052" s="2" t="s">
        <v>478</v>
      </c>
      <c r="BA2052" s="2" t="s">
        <v>478</v>
      </c>
      <c r="BB2052" s="2" t="s">
        <v>478</v>
      </c>
      <c r="BH2052" s="2" t="s">
        <v>478</v>
      </c>
      <c r="BJ2052" s="2" t="s">
        <v>478</v>
      </c>
      <c r="BO2052" s="2" t="s">
        <v>478</v>
      </c>
      <c r="CD2052" s="2" t="s">
        <v>478</v>
      </c>
      <c r="CH2052" s="2" t="s">
        <v>478</v>
      </c>
    </row>
    <row r="2053" spans="1:72" ht="12.75">
      <c r="A2053" s="2"/>
      <c r="B2053" s="3" t="s">
        <v>2402</v>
      </c>
      <c r="C2053" s="3" t="s">
        <v>1605</v>
      </c>
      <c r="D2053" s="3" t="s">
        <v>1998</v>
      </c>
      <c r="E2053" s="3" t="s">
        <v>769</v>
      </c>
      <c r="F2053" s="2"/>
      <c r="G2053" s="2"/>
      <c r="H2053" s="2"/>
      <c r="I2053" s="2"/>
      <c r="J2053" s="2"/>
      <c r="K2053" s="2" t="s">
        <v>478</v>
      </c>
      <c r="L2053" s="2"/>
      <c r="M2053" s="2"/>
      <c r="N2053" s="2" t="s">
        <v>478</v>
      </c>
      <c r="O2053" s="2"/>
      <c r="P2053" s="2"/>
      <c r="Q2053" s="2"/>
      <c r="R2053" s="2"/>
      <c r="S2053" s="2"/>
      <c r="T2053" s="2" t="s">
        <v>480</v>
      </c>
      <c r="U2053" s="2"/>
      <c r="V2053"/>
      <c r="W2053"/>
      <c r="X2053" s="2"/>
      <c r="Y2053" s="2"/>
      <c r="Z2053" s="2"/>
      <c r="AA2053" s="2"/>
      <c r="AB2053" s="2"/>
      <c r="AC2053" s="2"/>
      <c r="AD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T2053" s="2" t="s">
        <v>478</v>
      </c>
      <c r="BH2053" s="2" t="s">
        <v>478</v>
      </c>
      <c r="BO2053" s="2" t="s">
        <v>478</v>
      </c>
      <c r="BQ2053" s="2" t="s">
        <v>478</v>
      </c>
      <c r="BT2053" s="2" t="s">
        <v>478</v>
      </c>
    </row>
    <row r="2054" spans="1:72" ht="12.75">
      <c r="A2054" s="2"/>
      <c r="B2054" s="3" t="s">
        <v>2402</v>
      </c>
      <c r="C2054" s="3" t="s">
        <v>1605</v>
      </c>
      <c r="D2054" s="3" t="s">
        <v>2404</v>
      </c>
      <c r="E2054" s="3" t="s">
        <v>2405</v>
      </c>
      <c r="F2054" s="2"/>
      <c r="G2054" s="2"/>
      <c r="H2054" s="2"/>
      <c r="I2054" s="2"/>
      <c r="J2054" s="2"/>
      <c r="K2054" s="2" t="s">
        <v>478</v>
      </c>
      <c r="L2054" s="2"/>
      <c r="M2054" s="2"/>
      <c r="N2054" s="2" t="s">
        <v>478</v>
      </c>
      <c r="O2054" s="2"/>
      <c r="P2054" s="2"/>
      <c r="Q2054" s="2"/>
      <c r="R2054" s="2"/>
      <c r="S2054" s="2"/>
      <c r="T2054" s="2" t="s">
        <v>480</v>
      </c>
      <c r="U2054" s="2"/>
      <c r="V2054"/>
      <c r="W2054"/>
      <c r="X2054" s="2"/>
      <c r="Y2054" s="2"/>
      <c r="Z2054" s="2"/>
      <c r="AA2054" s="2"/>
      <c r="AB2054" s="2"/>
      <c r="AC2054" s="2"/>
      <c r="AD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T2054" s="2" t="s">
        <v>478</v>
      </c>
      <c r="BH2054" s="2" t="s">
        <v>478</v>
      </c>
      <c r="BO2054" s="2" t="s">
        <v>478</v>
      </c>
      <c r="BQ2054" s="2" t="s">
        <v>478</v>
      </c>
      <c r="BT2054" s="2" t="s">
        <v>478</v>
      </c>
    </row>
    <row r="2055" spans="1:43" ht="12.75">
      <c r="A2055" s="2"/>
      <c r="B2055" s="3" t="s">
        <v>879</v>
      </c>
      <c r="C2055" s="3" t="s">
        <v>107</v>
      </c>
      <c r="D2055" s="3" t="s">
        <v>1998</v>
      </c>
      <c r="E2055" s="3" t="s">
        <v>902</v>
      </c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/>
      <c r="W2055"/>
      <c r="X2055" s="2"/>
      <c r="Y2055" s="2"/>
      <c r="Z2055" s="2"/>
      <c r="AA2055" s="2"/>
      <c r="AB2055" s="2"/>
      <c r="AC2055" s="2"/>
      <c r="AD2055" s="2"/>
      <c r="AE2055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Q2055"/>
    </row>
    <row r="2056" spans="1:43" ht="12.75">
      <c r="A2056" s="2"/>
      <c r="B2056" s="3" t="s">
        <v>880</v>
      </c>
      <c r="C2056" s="3" t="s">
        <v>488</v>
      </c>
      <c r="D2056" s="3" t="s">
        <v>1998</v>
      </c>
      <c r="E2056" s="3" t="s">
        <v>902</v>
      </c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/>
      <c r="W2056"/>
      <c r="X2056" s="2"/>
      <c r="Y2056" s="2"/>
      <c r="Z2056" s="2"/>
      <c r="AA2056" s="2"/>
      <c r="AB2056" s="2"/>
      <c r="AC2056" s="2"/>
      <c r="AD2056" s="2" t="s">
        <v>478</v>
      </c>
      <c r="AE2056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Q2056"/>
    </row>
    <row r="2057" spans="1:43" ht="12.75">
      <c r="A2057" s="2"/>
      <c r="B2057" s="3" t="s">
        <v>881</v>
      </c>
      <c r="C2057" s="3" t="s">
        <v>1623</v>
      </c>
      <c r="D2057" s="3" t="s">
        <v>1998</v>
      </c>
      <c r="E2057" s="3" t="s">
        <v>902</v>
      </c>
      <c r="F2057" s="2"/>
      <c r="G2057" s="2"/>
      <c r="H2057" s="2"/>
      <c r="I2057" s="2"/>
      <c r="J2057" s="2"/>
      <c r="K2057" s="2" t="s">
        <v>478</v>
      </c>
      <c r="L2057" s="2"/>
      <c r="M2057" s="2"/>
      <c r="N2057" s="2"/>
      <c r="O2057" s="2"/>
      <c r="P2057" s="2"/>
      <c r="Q2057" s="2"/>
      <c r="R2057" s="2"/>
      <c r="S2057" s="2"/>
      <c r="T2057" s="2" t="s">
        <v>480</v>
      </c>
      <c r="U2057" s="2"/>
      <c r="V2057"/>
      <c r="W2057"/>
      <c r="X2057" s="2"/>
      <c r="Y2057" s="2"/>
      <c r="Z2057" s="2"/>
      <c r="AA2057" s="2"/>
      <c r="AB2057" s="2"/>
      <c r="AC2057" s="2"/>
      <c r="AD2057" s="2"/>
      <c r="AE2057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Q2057"/>
    </row>
    <row r="2058" spans="1:43" ht="12.75">
      <c r="A2058" s="2"/>
      <c r="B2058" s="3" t="s">
        <v>2082</v>
      </c>
      <c r="C2058" s="3" t="s">
        <v>1603</v>
      </c>
      <c r="D2058" s="3" t="s">
        <v>1998</v>
      </c>
      <c r="E2058" s="3" t="s">
        <v>2119</v>
      </c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 t="s">
        <v>478</v>
      </c>
      <c r="R2058" s="2"/>
      <c r="S2058" s="2"/>
      <c r="T2058" s="2" t="s">
        <v>480</v>
      </c>
      <c r="U2058" s="2">
        <v>40</v>
      </c>
      <c r="V2058"/>
      <c r="W2058" s="2" t="s">
        <v>478</v>
      </c>
      <c r="X2058" s="2"/>
      <c r="Y2058" s="2"/>
      <c r="Z2058" s="2"/>
      <c r="AA2058" s="2"/>
      <c r="AB2058" s="2"/>
      <c r="AC2058" s="2"/>
      <c r="AD2058" s="2"/>
      <c r="AE2058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Q2058"/>
    </row>
    <row r="2059" spans="1:43" ht="12.75">
      <c r="A2059" s="2"/>
      <c r="B2059" s="3" t="s">
        <v>2521</v>
      </c>
      <c r="C2059" s="3" t="s">
        <v>1623</v>
      </c>
      <c r="D2059" s="3" t="s">
        <v>1998</v>
      </c>
      <c r="E2059" s="3" t="s">
        <v>1718</v>
      </c>
      <c r="F2059" s="2"/>
      <c r="G2059" s="2" t="s">
        <v>478</v>
      </c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 t="s">
        <v>483</v>
      </c>
      <c r="U2059" s="2"/>
      <c r="V2059"/>
      <c r="W2059"/>
      <c r="X2059" s="2"/>
      <c r="Y2059" s="2"/>
      <c r="Z2059" s="2"/>
      <c r="AA2059" s="2"/>
      <c r="AB2059" s="2"/>
      <c r="AC2059" s="2"/>
      <c r="AD2059" s="2"/>
      <c r="AE2059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Q2059"/>
    </row>
    <row r="2060" spans="1:43" ht="12.75">
      <c r="A2060" s="2"/>
      <c r="B2060" s="3" t="s">
        <v>2521</v>
      </c>
      <c r="C2060" s="3" t="s">
        <v>1623</v>
      </c>
      <c r="D2060" s="3" t="s">
        <v>446</v>
      </c>
      <c r="E2060" s="3" t="s">
        <v>43</v>
      </c>
      <c r="F2060" s="2"/>
      <c r="G2060" s="2" t="s">
        <v>478</v>
      </c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 t="s">
        <v>483</v>
      </c>
      <c r="U2060" s="2"/>
      <c r="V2060"/>
      <c r="W2060"/>
      <c r="X2060" s="2"/>
      <c r="Y2060" s="2"/>
      <c r="Z2060" s="2"/>
      <c r="AA2060" s="2"/>
      <c r="AB2060" s="2"/>
      <c r="AC2060" s="2"/>
      <c r="AD2060" s="2"/>
      <c r="AE2060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Q2060"/>
    </row>
    <row r="2061" spans="1:43" ht="12.75">
      <c r="A2061" s="2"/>
      <c r="B2061" s="3" t="s">
        <v>2522</v>
      </c>
      <c r="C2061" s="3" t="s">
        <v>1623</v>
      </c>
      <c r="D2061" s="3" t="s">
        <v>1998</v>
      </c>
      <c r="E2061" s="3" t="s">
        <v>1718</v>
      </c>
      <c r="F2061" s="2"/>
      <c r="G2061" s="2" t="s">
        <v>478</v>
      </c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 t="s">
        <v>483</v>
      </c>
      <c r="U2061" s="2"/>
      <c r="V2061"/>
      <c r="W2061"/>
      <c r="X2061" s="2"/>
      <c r="Y2061" s="2"/>
      <c r="Z2061" s="2"/>
      <c r="AA2061" s="2"/>
      <c r="AB2061" s="2"/>
      <c r="AC2061" s="2"/>
      <c r="AD2061" s="2"/>
      <c r="AE2061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Q2061"/>
    </row>
    <row r="2062" spans="1:43" ht="12.75">
      <c r="A2062" s="2"/>
      <c r="B2062" s="3" t="s">
        <v>588</v>
      </c>
      <c r="C2062" s="3" t="s">
        <v>1603</v>
      </c>
      <c r="D2062" s="3" t="s">
        <v>1999</v>
      </c>
      <c r="E2062" s="3" t="s">
        <v>627</v>
      </c>
      <c r="F2062" s="2"/>
      <c r="G2062" s="2"/>
      <c r="H2062" s="2" t="s">
        <v>478</v>
      </c>
      <c r="I2062" s="2"/>
      <c r="J2062" s="2"/>
      <c r="K2062" s="2" t="s">
        <v>478</v>
      </c>
      <c r="L2062" s="2"/>
      <c r="M2062" s="2"/>
      <c r="N2062" s="2" t="s">
        <v>478</v>
      </c>
      <c r="O2062" s="2"/>
      <c r="P2062" s="2"/>
      <c r="Q2062" s="2"/>
      <c r="R2062" s="2"/>
      <c r="S2062" s="2"/>
      <c r="T2062" s="2" t="s">
        <v>481</v>
      </c>
      <c r="U2062" s="2">
        <v>40</v>
      </c>
      <c r="V2062" s="2" t="s">
        <v>478</v>
      </c>
      <c r="W2062"/>
      <c r="X2062" s="2"/>
      <c r="Y2062" s="2"/>
      <c r="Z2062" s="2"/>
      <c r="AA2062" s="2"/>
      <c r="AB2062" s="2"/>
      <c r="AC2062" s="2"/>
      <c r="AD2062" s="2"/>
      <c r="AE206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Q2062"/>
    </row>
    <row r="2063" spans="1:43" ht="12.75">
      <c r="A2063" s="2"/>
      <c r="B2063" s="3" t="s">
        <v>1379</v>
      </c>
      <c r="C2063" s="3" t="s">
        <v>1601</v>
      </c>
      <c r="D2063" s="3" t="s">
        <v>1998</v>
      </c>
      <c r="E2063" s="3" t="s">
        <v>1490</v>
      </c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 t="s">
        <v>478</v>
      </c>
      <c r="T2063" s="2"/>
      <c r="U2063" s="2"/>
      <c r="V2063"/>
      <c r="W2063"/>
      <c r="X2063" s="2"/>
      <c r="Y2063" s="2"/>
      <c r="Z2063" s="2"/>
      <c r="AA2063" s="2"/>
      <c r="AB2063" s="2"/>
      <c r="AC2063" s="2"/>
      <c r="AD2063" s="2"/>
      <c r="AE2063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Q2063"/>
    </row>
    <row r="2064" spans="1:79" ht="12.75">
      <c r="A2064" s="2"/>
      <c r="B2064" s="3" t="s">
        <v>1443</v>
      </c>
      <c r="C2064" s="3" t="s">
        <v>1605</v>
      </c>
      <c r="D2064" s="3" t="s">
        <v>1620</v>
      </c>
      <c r="E2064" s="3" t="s">
        <v>1490</v>
      </c>
      <c r="F2064" s="2"/>
      <c r="G2064" s="2"/>
      <c r="H2064" s="2"/>
      <c r="I2064" s="2"/>
      <c r="J2064" s="2"/>
      <c r="K2064" s="2"/>
      <c r="L2064" s="2"/>
      <c r="M2064" s="2" t="s">
        <v>478</v>
      </c>
      <c r="N2064" s="2"/>
      <c r="O2064" s="2"/>
      <c r="P2064" s="2"/>
      <c r="Q2064" s="2"/>
      <c r="R2064" s="2"/>
      <c r="S2064" s="2" t="s">
        <v>478</v>
      </c>
      <c r="T2064" s="2" t="s">
        <v>483</v>
      </c>
      <c r="U2064" s="2"/>
      <c r="V2064"/>
      <c r="W2064"/>
      <c r="X2064" s="2"/>
      <c r="Y2064" s="2"/>
      <c r="Z2064" s="2"/>
      <c r="AA2064" s="2"/>
      <c r="AB2064" s="2"/>
      <c r="AC2064" s="2"/>
      <c r="AD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 t="s">
        <v>478</v>
      </c>
      <c r="AR2064" s="2" t="s">
        <v>478</v>
      </c>
      <c r="AV2064" s="2" t="s">
        <v>478</v>
      </c>
      <c r="BL2064" s="2" t="s">
        <v>478</v>
      </c>
      <c r="CA2064" s="2" t="s">
        <v>478</v>
      </c>
    </row>
    <row r="2065" spans="1:72" ht="12.75">
      <c r="A2065" s="2"/>
      <c r="B2065" s="3" t="s">
        <v>2083</v>
      </c>
      <c r="C2065" s="3" t="s">
        <v>1605</v>
      </c>
      <c r="D2065" s="3" t="s">
        <v>1998</v>
      </c>
      <c r="E2065" s="3" t="s">
        <v>2119</v>
      </c>
      <c r="F2065" s="2"/>
      <c r="G2065" s="2"/>
      <c r="H2065" s="2"/>
      <c r="I2065" s="2"/>
      <c r="J2065" s="2" t="s">
        <v>478</v>
      </c>
      <c r="K2065" s="2"/>
      <c r="L2065" s="2"/>
      <c r="M2065" s="2"/>
      <c r="N2065" s="2"/>
      <c r="O2065" s="2"/>
      <c r="P2065" s="2"/>
      <c r="Q2065" s="2"/>
      <c r="R2065" s="2"/>
      <c r="S2065" s="2"/>
      <c r="T2065" s="2" t="s">
        <v>480</v>
      </c>
      <c r="U2065" s="2"/>
      <c r="V2065"/>
      <c r="W2065"/>
      <c r="X2065" s="2" t="s">
        <v>478</v>
      </c>
      <c r="Y2065" s="2"/>
      <c r="Z2065" s="2"/>
      <c r="AA2065" s="2"/>
      <c r="AB2065" s="2"/>
      <c r="AC2065" s="2"/>
      <c r="AD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U2065" s="2" t="s">
        <v>478</v>
      </c>
      <c r="AW2065" s="2" t="s">
        <v>478</v>
      </c>
      <c r="BD2065" s="2" t="s">
        <v>478</v>
      </c>
      <c r="BJ2065" s="2" t="s">
        <v>478</v>
      </c>
      <c r="BQ2065" s="2" t="s">
        <v>478</v>
      </c>
      <c r="BT2065" s="2" t="s">
        <v>478</v>
      </c>
    </row>
    <row r="2066" spans="1:43" ht="12.75">
      <c r="A2066" s="2"/>
      <c r="B2066" s="3" t="s">
        <v>1869</v>
      </c>
      <c r="C2066" s="3" t="s">
        <v>1630</v>
      </c>
      <c r="D2066" s="3" t="s">
        <v>1999</v>
      </c>
      <c r="E2066" s="3" t="s">
        <v>1997</v>
      </c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W2066" s="2" t="s">
        <v>478</v>
      </c>
      <c r="X2066" s="2"/>
      <c r="Y2066" s="2"/>
      <c r="Z2066" s="2"/>
      <c r="AA2066" s="2"/>
      <c r="AB2066" s="2"/>
      <c r="AC2066" s="2"/>
      <c r="AD2066" s="2"/>
      <c r="AE2066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Q2066"/>
    </row>
    <row r="2067" spans="1:43" ht="12.75">
      <c r="A2067" s="2"/>
      <c r="B2067" s="3" t="s">
        <v>1869</v>
      </c>
      <c r="C2067" s="3" t="s">
        <v>1630</v>
      </c>
      <c r="D2067" s="3" t="s">
        <v>1491</v>
      </c>
      <c r="E2067" s="3" t="s">
        <v>1490</v>
      </c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 t="s">
        <v>478</v>
      </c>
      <c r="T2067" s="2"/>
      <c r="U2067" s="2"/>
      <c r="W2067" s="2" t="s">
        <v>478</v>
      </c>
      <c r="X2067" s="2"/>
      <c r="Y2067" s="2"/>
      <c r="Z2067" s="2"/>
      <c r="AA2067" s="2"/>
      <c r="AB2067" s="2"/>
      <c r="AC2067" s="2"/>
      <c r="AD2067" s="2"/>
      <c r="AE2067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Q2067"/>
    </row>
    <row r="2068" spans="1:43" ht="12.75">
      <c r="A2068" s="2"/>
      <c r="B2068" s="3" t="s">
        <v>1869</v>
      </c>
      <c r="C2068" s="3" t="s">
        <v>1630</v>
      </c>
      <c r="D2068" s="3" t="s">
        <v>1999</v>
      </c>
      <c r="E2068" s="3" t="s">
        <v>1078</v>
      </c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W2068" s="2" t="s">
        <v>478</v>
      </c>
      <c r="X2068" s="2"/>
      <c r="Y2068" s="2"/>
      <c r="Z2068" s="2"/>
      <c r="AA2068" s="2"/>
      <c r="AB2068" s="2"/>
      <c r="AC2068" s="2"/>
      <c r="AD2068" s="2"/>
      <c r="AE2068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Q2068"/>
    </row>
    <row r="2069" spans="1:66" ht="12.75">
      <c r="A2069" s="2"/>
      <c r="B2069" s="6" t="s">
        <v>2246</v>
      </c>
      <c r="C2069" s="6" t="s">
        <v>1605</v>
      </c>
      <c r="D2069" s="6" t="s">
        <v>1620</v>
      </c>
      <c r="E2069" s="6" t="s">
        <v>1026</v>
      </c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 t="s">
        <v>478</v>
      </c>
      <c r="Q2069" s="2"/>
      <c r="R2069" s="2"/>
      <c r="S2069" s="2"/>
      <c r="T2069" s="2" t="s">
        <v>480</v>
      </c>
      <c r="U2069" s="2"/>
      <c r="X2069" s="2"/>
      <c r="Y2069" s="2"/>
      <c r="Z2069" s="2"/>
      <c r="AA2069" s="2"/>
      <c r="AB2069" s="2"/>
      <c r="AC2069" s="2"/>
      <c r="AD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 t="s">
        <v>478</v>
      </c>
      <c r="AU2069" s="2" t="s">
        <v>478</v>
      </c>
      <c r="BA2069" s="2" t="s">
        <v>478</v>
      </c>
      <c r="BC2069" s="2" t="s">
        <v>478</v>
      </c>
      <c r="BN2069" s="2" t="s">
        <v>478</v>
      </c>
    </row>
    <row r="2070" spans="1:87" ht="12.75">
      <c r="A2070" s="2"/>
      <c r="B2070" s="3" t="s">
        <v>2349</v>
      </c>
      <c r="C2070" s="3" t="s">
        <v>1605</v>
      </c>
      <c r="D2070" s="3" t="s">
        <v>1999</v>
      </c>
      <c r="E2070" s="3" t="s">
        <v>2389</v>
      </c>
      <c r="F2070" s="2"/>
      <c r="G2070" s="2"/>
      <c r="H2070" s="2"/>
      <c r="I2070" s="2"/>
      <c r="J2070" s="2" t="s">
        <v>478</v>
      </c>
      <c r="K2070" s="2"/>
      <c r="L2070" s="2"/>
      <c r="M2070" s="2"/>
      <c r="N2070" s="2"/>
      <c r="O2070" s="2"/>
      <c r="P2070" s="2"/>
      <c r="Q2070" s="2"/>
      <c r="R2070" s="2"/>
      <c r="S2070" s="2"/>
      <c r="T2070" s="2" t="s">
        <v>480</v>
      </c>
      <c r="U2070" s="2"/>
      <c r="V2070"/>
      <c r="W2070"/>
      <c r="X2070" s="2"/>
      <c r="Y2070" s="2"/>
      <c r="Z2070" s="2"/>
      <c r="AA2070" s="2"/>
      <c r="AB2070" s="2"/>
      <c r="AC2070" s="2"/>
      <c r="AD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W2070" s="2" t="s">
        <v>478</v>
      </c>
      <c r="BX2070" s="2" t="s">
        <v>478</v>
      </c>
      <c r="CE2070" s="2" t="s">
        <v>478</v>
      </c>
      <c r="CI2070" s="2" t="s">
        <v>478</v>
      </c>
    </row>
    <row r="2071" spans="1:43" ht="12.75">
      <c r="A2071" s="2"/>
      <c r="B2071" s="3" t="s">
        <v>1870</v>
      </c>
      <c r="C2071" s="3" t="s">
        <v>1615</v>
      </c>
      <c r="D2071" s="3" t="s">
        <v>1999</v>
      </c>
      <c r="E2071" s="3" t="s">
        <v>1997</v>
      </c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/>
      <c r="W2071"/>
      <c r="X2071" s="2"/>
      <c r="Y2071" s="2"/>
      <c r="Z2071" s="2"/>
      <c r="AA2071" s="2"/>
      <c r="AB2071" s="2"/>
      <c r="AC2071" s="2"/>
      <c r="AD2071" s="2"/>
      <c r="AE2071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Q2071"/>
    </row>
    <row r="2072" spans="1:43" ht="12.75">
      <c r="A2072" s="2"/>
      <c r="B2072" s="3" t="s">
        <v>1870</v>
      </c>
      <c r="C2072" s="3" t="s">
        <v>1615</v>
      </c>
      <c r="D2072" s="3" t="s">
        <v>1999</v>
      </c>
      <c r="E2072" s="3" t="s">
        <v>1078</v>
      </c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/>
      <c r="W2072"/>
      <c r="X2072" s="2"/>
      <c r="Y2072" s="2"/>
      <c r="Z2072" s="2"/>
      <c r="AA2072" s="2"/>
      <c r="AB2072" s="2"/>
      <c r="AC2072" s="2"/>
      <c r="AD2072" s="2"/>
      <c r="AE207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Q2072"/>
    </row>
    <row r="2073" spans="1:79" ht="12.75">
      <c r="A2073" s="2"/>
      <c r="B2073" s="3" t="s">
        <v>1562</v>
      </c>
      <c r="C2073" s="3" t="s">
        <v>1605</v>
      </c>
      <c r="D2073" s="3" t="s">
        <v>1620</v>
      </c>
      <c r="E2073" s="3" t="s">
        <v>1595</v>
      </c>
      <c r="F2073" s="2"/>
      <c r="G2073" s="2"/>
      <c r="H2073" s="2"/>
      <c r="I2073" s="2"/>
      <c r="J2073" s="2"/>
      <c r="K2073" s="2"/>
      <c r="L2073" s="2" t="s">
        <v>478</v>
      </c>
      <c r="M2073" s="2"/>
      <c r="N2073" s="2"/>
      <c r="O2073" s="2"/>
      <c r="P2073" s="2"/>
      <c r="Q2073" s="2"/>
      <c r="R2073" s="2"/>
      <c r="S2073" s="2" t="s">
        <v>478</v>
      </c>
      <c r="T2073" s="2" t="s">
        <v>483</v>
      </c>
      <c r="U2073" s="2"/>
      <c r="V2073"/>
      <c r="W2073"/>
      <c r="X2073" s="2"/>
      <c r="Y2073" s="2"/>
      <c r="Z2073" s="2"/>
      <c r="AA2073" s="2"/>
      <c r="AB2073" s="2"/>
      <c r="AC2073" s="2"/>
      <c r="AD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 t="s">
        <v>478</v>
      </c>
      <c r="AR2073" s="2" t="s">
        <v>478</v>
      </c>
      <c r="AU2073" s="2" t="s">
        <v>478</v>
      </c>
      <c r="BX2073" s="2" t="s">
        <v>478</v>
      </c>
      <c r="CA2073" s="2" t="s">
        <v>478</v>
      </c>
    </row>
    <row r="2074" spans="1:87" ht="12.75">
      <c r="A2074" s="2"/>
      <c r="B2074" s="3" t="s">
        <v>334</v>
      </c>
      <c r="C2074" s="3" t="s">
        <v>1605</v>
      </c>
      <c r="D2074" s="3" t="s">
        <v>1620</v>
      </c>
      <c r="E2074" s="3" t="s">
        <v>420</v>
      </c>
      <c r="F2074" s="2" t="s">
        <v>478</v>
      </c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 t="s">
        <v>480</v>
      </c>
      <c r="U2074" s="2"/>
      <c r="V2074"/>
      <c r="W2074"/>
      <c r="X2074" s="2"/>
      <c r="Y2074" s="2"/>
      <c r="Z2074" s="2"/>
      <c r="AA2074" s="2"/>
      <c r="AB2074" s="2"/>
      <c r="AC2074" s="2"/>
      <c r="AD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 t="s">
        <v>478</v>
      </c>
      <c r="AR2074" s="2" t="s">
        <v>478</v>
      </c>
      <c r="AY2074" s="2" t="s">
        <v>478</v>
      </c>
      <c r="BN2074" s="2" t="s">
        <v>478</v>
      </c>
      <c r="CI2074" s="2" t="s">
        <v>478</v>
      </c>
    </row>
    <row r="2075" spans="1:43" ht="12.75">
      <c r="A2075" s="2"/>
      <c r="B2075" s="3" t="s">
        <v>2084</v>
      </c>
      <c r="C2075" s="3" t="s">
        <v>1630</v>
      </c>
      <c r="D2075" s="3" t="s">
        <v>1999</v>
      </c>
      <c r="E2075" s="3" t="s">
        <v>2119</v>
      </c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W2075" s="2" t="s">
        <v>478</v>
      </c>
      <c r="X2075" s="2" t="s">
        <v>478</v>
      </c>
      <c r="Y2075" s="2"/>
      <c r="Z2075" s="2"/>
      <c r="AA2075" s="2"/>
      <c r="AB2075" s="2"/>
      <c r="AC2075" s="2"/>
      <c r="AD2075" s="2"/>
      <c r="AE2075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Q2075"/>
    </row>
    <row r="2076" spans="1:87" ht="12.75">
      <c r="A2076" s="2"/>
      <c r="B2076" s="3" t="s">
        <v>335</v>
      </c>
      <c r="C2076" s="3" t="s">
        <v>1605</v>
      </c>
      <c r="D2076" s="3" t="s">
        <v>1620</v>
      </c>
      <c r="E2076" s="3" t="s">
        <v>420</v>
      </c>
      <c r="F2076" s="2" t="s">
        <v>478</v>
      </c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 t="s">
        <v>480</v>
      </c>
      <c r="U2076" s="2"/>
      <c r="V2076"/>
      <c r="W2076"/>
      <c r="X2076" s="2"/>
      <c r="Y2076" s="2"/>
      <c r="Z2076" s="2"/>
      <c r="AA2076" s="2"/>
      <c r="AB2076" s="2"/>
      <c r="AC2076" s="2"/>
      <c r="AD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 t="s">
        <v>478</v>
      </c>
      <c r="AV2076" s="2" t="s">
        <v>478</v>
      </c>
      <c r="BF2076" s="2" t="s">
        <v>478</v>
      </c>
      <c r="BW2076" s="2" t="s">
        <v>478</v>
      </c>
      <c r="CI2076" s="2" t="s">
        <v>478</v>
      </c>
    </row>
    <row r="2077" spans="1:86" ht="12.75">
      <c r="A2077" s="2"/>
      <c r="B2077" s="3" t="s">
        <v>336</v>
      </c>
      <c r="C2077" s="3" t="s">
        <v>1605</v>
      </c>
      <c r="D2077" s="3" t="s">
        <v>1620</v>
      </c>
      <c r="E2077" s="3" t="s">
        <v>420</v>
      </c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 t="s">
        <v>478</v>
      </c>
      <c r="Q2077" s="2"/>
      <c r="R2077" s="2"/>
      <c r="S2077" s="2"/>
      <c r="T2077" s="2" t="s">
        <v>480</v>
      </c>
      <c r="U2077" s="2"/>
      <c r="V2077"/>
      <c r="W2077"/>
      <c r="X2077" s="2"/>
      <c r="Y2077" s="2"/>
      <c r="Z2077" s="2"/>
      <c r="AA2077" s="2"/>
      <c r="AB2077" s="2"/>
      <c r="AC2077" s="2"/>
      <c r="AD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 t="s">
        <v>478</v>
      </c>
      <c r="AX2077" s="2" t="s">
        <v>478</v>
      </c>
      <c r="BD2077" s="2" t="s">
        <v>478</v>
      </c>
      <c r="BF2077" s="2" t="s">
        <v>478</v>
      </c>
      <c r="CH2077" s="2" t="s">
        <v>478</v>
      </c>
    </row>
    <row r="2078" spans="1:86" ht="12.75">
      <c r="A2078" s="2"/>
      <c r="B2078" s="3" t="s">
        <v>1444</v>
      </c>
      <c r="C2078" s="3" t="s">
        <v>1605</v>
      </c>
      <c r="D2078" s="3" t="s">
        <v>1998</v>
      </c>
      <c r="E2078" s="3" t="s">
        <v>1490</v>
      </c>
      <c r="F2078" s="2"/>
      <c r="G2078" s="2"/>
      <c r="H2078" s="2"/>
      <c r="I2078" s="2"/>
      <c r="J2078" s="2"/>
      <c r="K2078" s="2"/>
      <c r="L2078" s="2"/>
      <c r="M2078" s="2" t="s">
        <v>478</v>
      </c>
      <c r="N2078" s="2"/>
      <c r="O2078" s="2"/>
      <c r="P2078" s="2"/>
      <c r="Q2078" s="2"/>
      <c r="R2078" s="2"/>
      <c r="S2078" s="2" t="s">
        <v>478</v>
      </c>
      <c r="T2078" s="2" t="s">
        <v>483</v>
      </c>
      <c r="U2078" s="2"/>
      <c r="V2078"/>
      <c r="W2078"/>
      <c r="X2078" s="2"/>
      <c r="Y2078" s="2"/>
      <c r="Z2078" s="2"/>
      <c r="AA2078" s="2"/>
      <c r="AB2078" s="2"/>
      <c r="AC2078" s="2"/>
      <c r="AD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W2078" s="2" t="s">
        <v>478</v>
      </c>
      <c r="AY2078" s="2" t="s">
        <v>478</v>
      </c>
      <c r="BA2078" s="2" t="s">
        <v>478</v>
      </c>
      <c r="BN2078" s="2" t="s">
        <v>478</v>
      </c>
      <c r="BT2078" s="2" t="s">
        <v>478</v>
      </c>
      <c r="CH2078" s="2" t="s">
        <v>478</v>
      </c>
    </row>
    <row r="2079" spans="1:82" ht="12.75">
      <c r="A2079" s="2"/>
      <c r="B2079" s="3" t="s">
        <v>337</v>
      </c>
      <c r="C2079" s="3" t="s">
        <v>1605</v>
      </c>
      <c r="D2079" s="3" t="s">
        <v>1998</v>
      </c>
      <c r="E2079" s="3" t="s">
        <v>420</v>
      </c>
      <c r="F2079" s="2" t="s">
        <v>478</v>
      </c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 t="s">
        <v>480</v>
      </c>
      <c r="U2079" s="2"/>
      <c r="V2079"/>
      <c r="W2079"/>
      <c r="X2079" s="2"/>
      <c r="Y2079" s="2"/>
      <c r="Z2079" s="2"/>
      <c r="AA2079" s="2"/>
      <c r="AB2079" s="2"/>
      <c r="AC2079" s="2"/>
      <c r="AD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U2079" s="2" t="s">
        <v>478</v>
      </c>
      <c r="BW2079" s="2" t="s">
        <v>478</v>
      </c>
      <c r="BX2079" s="2" t="s">
        <v>478</v>
      </c>
      <c r="CB2079" s="2" t="s">
        <v>478</v>
      </c>
      <c r="CD2079" s="2" t="s">
        <v>478</v>
      </c>
    </row>
    <row r="2080" spans="1:43" ht="12.75">
      <c r="A2080" s="2"/>
      <c r="B2080" s="3" t="s">
        <v>338</v>
      </c>
      <c r="C2080" s="3" t="s">
        <v>1615</v>
      </c>
      <c r="D2080" s="3" t="s">
        <v>1620</v>
      </c>
      <c r="E2080" s="3" t="s">
        <v>420</v>
      </c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/>
      <c r="W2080"/>
      <c r="X2080" s="2"/>
      <c r="Y2080" s="2"/>
      <c r="Z2080" s="2"/>
      <c r="AA2080" s="2"/>
      <c r="AB2080" s="2"/>
      <c r="AC2080" s="2"/>
      <c r="AD2080" s="2"/>
      <c r="AE2080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Q2080"/>
    </row>
    <row r="2081" spans="1:43" ht="12.75">
      <c r="A2081" s="2"/>
      <c r="B2081" s="3" t="s">
        <v>882</v>
      </c>
      <c r="C2081" s="3" t="s">
        <v>488</v>
      </c>
      <c r="D2081" s="3" t="s">
        <v>1999</v>
      </c>
      <c r="E2081" s="3" t="s">
        <v>902</v>
      </c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/>
      <c r="W2081"/>
      <c r="X2081" s="2"/>
      <c r="Y2081" s="2"/>
      <c r="Z2081" s="2"/>
      <c r="AA2081" s="2"/>
      <c r="AB2081" s="2"/>
      <c r="AC2081" s="2"/>
      <c r="AD2081" s="2" t="s">
        <v>478</v>
      </c>
      <c r="AE2081"/>
      <c r="AF2081" s="2"/>
      <c r="AG2081" s="2"/>
      <c r="AH2081" s="2"/>
      <c r="AI2081" s="2"/>
      <c r="AJ2081" s="2"/>
      <c r="AK2081" s="2"/>
      <c r="AL2081" s="2"/>
      <c r="AM2081" s="2" t="s">
        <v>478</v>
      </c>
      <c r="AN2081" s="2"/>
      <c r="AO2081" s="2"/>
      <c r="AQ2081"/>
    </row>
    <row r="2082" spans="1:43" ht="12.75">
      <c r="A2082" s="2"/>
      <c r="B2082" s="3" t="s">
        <v>2523</v>
      </c>
      <c r="C2082" s="3" t="s">
        <v>2003</v>
      </c>
      <c r="D2082" s="3" t="s">
        <v>1999</v>
      </c>
      <c r="E2082" s="3" t="s">
        <v>1490</v>
      </c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 t="s">
        <v>478</v>
      </c>
      <c r="T2082" s="2"/>
      <c r="U2082" s="2"/>
      <c r="V2082"/>
      <c r="W2082"/>
      <c r="X2082" s="2"/>
      <c r="Y2082" s="2"/>
      <c r="Z2082" s="2"/>
      <c r="AA2082" s="2"/>
      <c r="AB2082" s="2"/>
      <c r="AC2082" s="2"/>
      <c r="AD2082" s="2"/>
      <c r="AE208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Q2082"/>
    </row>
    <row r="2083" spans="1:43" ht="12.75">
      <c r="A2083" s="2"/>
      <c r="B2083" s="3" t="s">
        <v>2523</v>
      </c>
      <c r="C2083" s="3" t="s">
        <v>2003</v>
      </c>
      <c r="D2083" s="3" t="s">
        <v>1999</v>
      </c>
      <c r="E2083" s="3" t="s">
        <v>1718</v>
      </c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/>
      <c r="W2083"/>
      <c r="X2083" s="2"/>
      <c r="Y2083" s="2"/>
      <c r="Z2083" s="2"/>
      <c r="AA2083" s="2"/>
      <c r="AB2083" s="2"/>
      <c r="AC2083" s="2"/>
      <c r="AD2083" s="2"/>
      <c r="AE2083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Q2083"/>
    </row>
    <row r="2084" spans="1:43" ht="12.75">
      <c r="A2084" s="2"/>
      <c r="B2084" s="3" t="s">
        <v>1530</v>
      </c>
      <c r="C2084" s="3" t="s">
        <v>2416</v>
      </c>
      <c r="D2084" s="3" t="s">
        <v>1999</v>
      </c>
      <c r="E2084" s="3" t="s">
        <v>1595</v>
      </c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 t="s">
        <v>478</v>
      </c>
      <c r="T2084" s="2"/>
      <c r="U2084" s="2"/>
      <c r="V2084"/>
      <c r="W2084"/>
      <c r="X2084" s="2"/>
      <c r="Y2084" s="2"/>
      <c r="Z2084" s="2" t="s">
        <v>478</v>
      </c>
      <c r="AA2084" s="2"/>
      <c r="AB2084" s="2"/>
      <c r="AC2084" s="2"/>
      <c r="AD2084" s="2" t="s">
        <v>478</v>
      </c>
      <c r="AE2084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Q2084"/>
    </row>
    <row r="2085" spans="1:43" ht="12.75">
      <c r="A2085" s="2"/>
      <c r="B2085" s="3" t="s">
        <v>1871</v>
      </c>
      <c r="C2085" s="3" t="s">
        <v>1630</v>
      </c>
      <c r="D2085" s="3" t="s">
        <v>1999</v>
      </c>
      <c r="E2085" s="3" t="s">
        <v>1997</v>
      </c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 t="s">
        <v>478</v>
      </c>
      <c r="X2085" s="2"/>
      <c r="Y2085" s="2"/>
      <c r="Z2085" s="2"/>
      <c r="AA2085" s="2"/>
      <c r="AB2085" s="2"/>
      <c r="AC2085" s="2"/>
      <c r="AD2085" s="2"/>
      <c r="AE2085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Q2085"/>
    </row>
    <row r="2086" spans="1:43" ht="12.75">
      <c r="A2086" s="2"/>
      <c r="B2086" s="3" t="s">
        <v>1871</v>
      </c>
      <c r="C2086" s="3" t="s">
        <v>1630</v>
      </c>
      <c r="D2086" s="3" t="s">
        <v>1999</v>
      </c>
      <c r="E2086" s="3" t="s">
        <v>1078</v>
      </c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 t="s">
        <v>478</v>
      </c>
      <c r="X2086" s="2"/>
      <c r="Y2086" s="2"/>
      <c r="Z2086" s="2"/>
      <c r="AA2086" s="2"/>
      <c r="AB2086" s="2"/>
      <c r="AC2086" s="2"/>
      <c r="AD2086" s="2"/>
      <c r="AE2086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Q2086"/>
    </row>
    <row r="2087" spans="1:43" ht="12.75">
      <c r="A2087" s="2"/>
      <c r="B2087" s="3" t="s">
        <v>1223</v>
      </c>
      <c r="C2087" s="3" t="s">
        <v>1623</v>
      </c>
      <c r="D2087" s="3" t="s">
        <v>1620</v>
      </c>
      <c r="E2087" s="3" t="s">
        <v>1098</v>
      </c>
      <c r="F2087" s="2"/>
      <c r="G2087" s="2"/>
      <c r="H2087" s="2"/>
      <c r="I2087" s="2"/>
      <c r="J2087" s="2" t="s">
        <v>478</v>
      </c>
      <c r="K2087" s="2"/>
      <c r="L2087" s="2"/>
      <c r="M2087" s="2"/>
      <c r="N2087" s="2"/>
      <c r="O2087" s="2"/>
      <c r="P2087" s="2"/>
      <c r="Q2087" s="2"/>
      <c r="R2087" s="2"/>
      <c r="S2087" s="2"/>
      <c r="T2087" s="2" t="s">
        <v>482</v>
      </c>
      <c r="U2087" s="2"/>
      <c r="V2087"/>
      <c r="W2087"/>
      <c r="X2087" s="2"/>
      <c r="Y2087" s="2"/>
      <c r="Z2087" s="2"/>
      <c r="AA2087" s="2"/>
      <c r="AB2087" s="2"/>
      <c r="AC2087" s="2"/>
      <c r="AD2087" s="2"/>
      <c r="AE2087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 t="s">
        <v>478</v>
      </c>
      <c r="AP2087" s="2" t="s">
        <v>478</v>
      </c>
      <c r="AQ2087"/>
    </row>
    <row r="2088" spans="1:87" ht="12.75">
      <c r="A2088" s="2"/>
      <c r="B2088" s="3" t="s">
        <v>167</v>
      </c>
      <c r="C2088" s="3" t="s">
        <v>1605</v>
      </c>
      <c r="D2088" s="3" t="s">
        <v>1071</v>
      </c>
      <c r="E2088" s="3" t="s">
        <v>1595</v>
      </c>
      <c r="F2088" s="2"/>
      <c r="G2088" s="2"/>
      <c r="H2088" s="2"/>
      <c r="I2088" s="2"/>
      <c r="J2088" s="2" t="s">
        <v>478</v>
      </c>
      <c r="K2088" s="2"/>
      <c r="L2088" s="2"/>
      <c r="M2088" s="2"/>
      <c r="N2088" s="2"/>
      <c r="O2088" s="2"/>
      <c r="P2088" s="2" t="s">
        <v>478</v>
      </c>
      <c r="Q2088" s="2"/>
      <c r="R2088" s="2"/>
      <c r="S2088" s="2" t="s">
        <v>478</v>
      </c>
      <c r="T2088" s="2" t="s">
        <v>483</v>
      </c>
      <c r="U2088" s="2"/>
      <c r="V2088"/>
      <c r="W2088"/>
      <c r="X2088" s="2"/>
      <c r="Y2088" s="2"/>
      <c r="Z2088" s="2"/>
      <c r="AA2088" s="2"/>
      <c r="AB2088" s="2"/>
      <c r="AC2088" s="2"/>
      <c r="AD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T2088" s="2" t="s">
        <v>478</v>
      </c>
      <c r="AX2088" s="2" t="s">
        <v>478</v>
      </c>
      <c r="BH2088" s="2" t="s">
        <v>478</v>
      </c>
      <c r="BL2088" s="2" t="s">
        <v>478</v>
      </c>
      <c r="CG2088" s="2" t="s">
        <v>478</v>
      </c>
      <c r="CI2088" s="2" t="s">
        <v>478</v>
      </c>
    </row>
    <row r="2089" spans="1:87" ht="12.75">
      <c r="A2089" s="2"/>
      <c r="B2089" s="3" t="s">
        <v>166</v>
      </c>
      <c r="C2089" s="3" t="s">
        <v>1605</v>
      </c>
      <c r="D2089" s="3" t="s">
        <v>1071</v>
      </c>
      <c r="E2089" s="3" t="s">
        <v>1595</v>
      </c>
      <c r="F2089" s="2"/>
      <c r="G2089" s="2"/>
      <c r="H2089" s="2"/>
      <c r="I2089" s="2"/>
      <c r="J2089" s="2" t="s">
        <v>478</v>
      </c>
      <c r="K2089" s="2"/>
      <c r="L2089" s="2"/>
      <c r="M2089" s="2"/>
      <c r="N2089" s="2"/>
      <c r="O2089" s="2"/>
      <c r="P2089" s="2" t="s">
        <v>478</v>
      </c>
      <c r="Q2089" s="2"/>
      <c r="R2089" s="2"/>
      <c r="S2089" s="2" t="s">
        <v>478</v>
      </c>
      <c r="T2089" s="2" t="s">
        <v>483</v>
      </c>
      <c r="U2089" s="2"/>
      <c r="V2089"/>
      <c r="W2089"/>
      <c r="X2089" s="2"/>
      <c r="Y2089" s="2"/>
      <c r="Z2089" s="2"/>
      <c r="AA2089" s="2"/>
      <c r="AB2089" s="2"/>
      <c r="AC2089" s="2"/>
      <c r="AD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T2089" s="2" t="s">
        <v>478</v>
      </c>
      <c r="AX2089" s="2" t="s">
        <v>478</v>
      </c>
      <c r="BH2089" s="2" t="s">
        <v>478</v>
      </c>
      <c r="BL2089" s="2" t="s">
        <v>478</v>
      </c>
      <c r="CG2089" s="2" t="s">
        <v>478</v>
      </c>
      <c r="CI2089" s="2" t="s">
        <v>478</v>
      </c>
    </row>
    <row r="2090" spans="1:43" ht="12.75">
      <c r="A2090" s="2"/>
      <c r="B2090" s="3" t="s">
        <v>2085</v>
      </c>
      <c r="C2090" s="3" t="s">
        <v>1655</v>
      </c>
      <c r="D2090" s="3" t="s">
        <v>1998</v>
      </c>
      <c r="E2090" s="3" t="s">
        <v>2119</v>
      </c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/>
      <c r="W2090"/>
      <c r="X2090" s="2"/>
      <c r="Y2090" s="2"/>
      <c r="Z2090" s="2"/>
      <c r="AA2090" s="2"/>
      <c r="AB2090" s="2"/>
      <c r="AC2090" s="2"/>
      <c r="AD2090" s="2"/>
      <c r="AE2090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Q2090"/>
    </row>
    <row r="2091" spans="1:43" ht="12.75">
      <c r="A2091" s="2"/>
      <c r="B2091" s="3" t="s">
        <v>339</v>
      </c>
      <c r="C2091" s="3" t="s">
        <v>1601</v>
      </c>
      <c r="D2091" s="3" t="s">
        <v>1620</v>
      </c>
      <c r="E2091" s="3" t="s">
        <v>420</v>
      </c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/>
      <c r="W2091"/>
      <c r="X2091" s="2"/>
      <c r="Y2091" s="2"/>
      <c r="Z2091" s="2"/>
      <c r="AA2091" s="2"/>
      <c r="AB2091" s="2"/>
      <c r="AC2091" s="2"/>
      <c r="AD2091" s="2"/>
      <c r="AE2091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Q2091"/>
    </row>
    <row r="2092" spans="1:43" ht="12.75">
      <c r="A2092" s="2"/>
      <c r="B2092" s="3" t="s">
        <v>340</v>
      </c>
      <c r="C2092" s="3" t="s">
        <v>1615</v>
      </c>
      <c r="D2092" s="3" t="s">
        <v>1998</v>
      </c>
      <c r="E2092" s="3" t="s">
        <v>420</v>
      </c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/>
      <c r="W2092"/>
      <c r="X2092" s="2"/>
      <c r="Y2092" s="2"/>
      <c r="Z2092" s="2"/>
      <c r="AA2092" s="2"/>
      <c r="AB2092" s="2"/>
      <c r="AC2092" s="2"/>
      <c r="AD2092" s="2"/>
      <c r="AE209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Q2092"/>
    </row>
    <row r="2093" spans="1:43" ht="12.75">
      <c r="A2093" s="2"/>
      <c r="B2093" s="3" t="s">
        <v>1872</v>
      </c>
      <c r="C2093" s="3" t="s">
        <v>1615</v>
      </c>
      <c r="D2093" s="3" t="s">
        <v>1620</v>
      </c>
      <c r="E2093" s="3" t="s">
        <v>1997</v>
      </c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/>
      <c r="W2093"/>
      <c r="X2093" s="2"/>
      <c r="Y2093" s="2"/>
      <c r="Z2093" s="2"/>
      <c r="AA2093" s="2"/>
      <c r="AB2093" s="2"/>
      <c r="AC2093" s="2"/>
      <c r="AD2093" s="2"/>
      <c r="AE2093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Q2093"/>
    </row>
    <row r="2094" spans="1:43" ht="12.75">
      <c r="A2094" s="2"/>
      <c r="B2094" s="3" t="s">
        <v>1872</v>
      </c>
      <c r="C2094" s="3" t="s">
        <v>1615</v>
      </c>
      <c r="D2094" s="3" t="s">
        <v>1620</v>
      </c>
      <c r="E2094" s="3" t="s">
        <v>1078</v>
      </c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/>
      <c r="W2094"/>
      <c r="X2094" s="2"/>
      <c r="Y2094" s="2"/>
      <c r="Z2094" s="2"/>
      <c r="AA2094" s="2"/>
      <c r="AB2094" s="2"/>
      <c r="AC2094" s="2"/>
      <c r="AD2094" s="2"/>
      <c r="AE2094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Q2094"/>
    </row>
    <row r="2095" spans="1:43" ht="12.75">
      <c r="A2095" s="2"/>
      <c r="B2095" s="3" t="s">
        <v>6</v>
      </c>
      <c r="C2095" s="3" t="s">
        <v>2416</v>
      </c>
      <c r="D2095" s="3" t="s">
        <v>1619</v>
      </c>
      <c r="E2095" s="3" t="s">
        <v>13</v>
      </c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/>
      <c r="W2095"/>
      <c r="X2095" s="2" t="s">
        <v>478</v>
      </c>
      <c r="Y2095" s="2"/>
      <c r="Z2095" s="2"/>
      <c r="AA2095" s="2"/>
      <c r="AB2095" s="2"/>
      <c r="AC2095" s="2"/>
      <c r="AD2095" s="2"/>
      <c r="AE2095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Q2095"/>
    </row>
    <row r="2096" spans="1:43" ht="12.75">
      <c r="A2096" s="2"/>
      <c r="B2096" s="3" t="s">
        <v>341</v>
      </c>
      <c r="C2096" s="3" t="s">
        <v>1603</v>
      </c>
      <c r="D2096" s="3" t="s">
        <v>419</v>
      </c>
      <c r="E2096" s="3" t="s">
        <v>420</v>
      </c>
      <c r="F2096" s="2" t="s">
        <v>478</v>
      </c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 t="s">
        <v>480</v>
      </c>
      <c r="U2096" s="2">
        <v>35</v>
      </c>
      <c r="V2096"/>
      <c r="W2096" s="2" t="s">
        <v>478</v>
      </c>
      <c r="X2096" s="2"/>
      <c r="Y2096" s="2"/>
      <c r="Z2096" s="2"/>
      <c r="AA2096" s="2"/>
      <c r="AB2096" s="2"/>
      <c r="AC2096" s="2"/>
      <c r="AD2096" s="2"/>
      <c r="AE2096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Q2096"/>
    </row>
    <row r="2097" spans="1:43" ht="12.75">
      <c r="A2097" s="2"/>
      <c r="B2097" s="3" t="s">
        <v>1233</v>
      </c>
      <c r="C2097" s="3" t="s">
        <v>1623</v>
      </c>
      <c r="D2097" s="3" t="s">
        <v>1998</v>
      </c>
      <c r="E2097" s="3" t="s">
        <v>1098</v>
      </c>
      <c r="F2097" s="2"/>
      <c r="G2097" s="2"/>
      <c r="H2097" s="2"/>
      <c r="I2097" s="2"/>
      <c r="J2097" s="2"/>
      <c r="K2097" s="2"/>
      <c r="L2097" s="2"/>
      <c r="M2097" s="2"/>
      <c r="N2097" s="2" t="s">
        <v>478</v>
      </c>
      <c r="O2097" s="2"/>
      <c r="P2097" s="2"/>
      <c r="Q2097" s="2"/>
      <c r="R2097" s="2"/>
      <c r="S2097" s="2"/>
      <c r="T2097" s="2" t="s">
        <v>482</v>
      </c>
      <c r="U2097" s="2"/>
      <c r="V2097"/>
      <c r="W2097"/>
      <c r="X2097" s="2"/>
      <c r="Y2097" s="2"/>
      <c r="Z2097" s="2"/>
      <c r="AA2097" s="2"/>
      <c r="AB2097" s="2"/>
      <c r="AC2097" s="2"/>
      <c r="AD2097" s="2"/>
      <c r="AE2097"/>
      <c r="AF2097" s="2"/>
      <c r="AG2097" s="2" t="s">
        <v>478</v>
      </c>
      <c r="AH2097" s="2"/>
      <c r="AI2097" s="2"/>
      <c r="AJ2097" s="2"/>
      <c r="AK2097" s="2"/>
      <c r="AL2097" s="2"/>
      <c r="AM2097" s="2"/>
      <c r="AN2097" s="2"/>
      <c r="AO2097" s="2"/>
      <c r="AQ2097"/>
    </row>
    <row r="2098" spans="1:43" ht="12.75">
      <c r="A2098" s="2"/>
      <c r="B2098" s="3" t="s">
        <v>2524</v>
      </c>
      <c r="C2098" s="3" t="s">
        <v>1615</v>
      </c>
      <c r="D2098" s="3" t="s">
        <v>1998</v>
      </c>
      <c r="E2098" s="3" t="s">
        <v>1718</v>
      </c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/>
      <c r="W2098"/>
      <c r="X2098" s="2"/>
      <c r="Y2098" s="2"/>
      <c r="Z2098" s="2"/>
      <c r="AA2098" s="2"/>
      <c r="AB2098" s="2"/>
      <c r="AC2098" s="2"/>
      <c r="AD2098" s="2"/>
      <c r="AE2098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Q2098"/>
    </row>
    <row r="2099" spans="1:43" ht="12.75">
      <c r="A2099" s="2"/>
      <c r="B2099" s="3" t="s">
        <v>2524</v>
      </c>
      <c r="C2099" s="3" t="s">
        <v>1615</v>
      </c>
      <c r="D2099" s="3" t="s">
        <v>446</v>
      </c>
      <c r="E2099" s="3" t="s">
        <v>43</v>
      </c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/>
      <c r="W2099"/>
      <c r="X2099" s="2"/>
      <c r="Y2099" s="2"/>
      <c r="Z2099" s="2"/>
      <c r="AA2099" s="2"/>
      <c r="AB2099" s="2"/>
      <c r="AC2099" s="2"/>
      <c r="AD2099" s="2"/>
      <c r="AE2099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Q2099"/>
    </row>
    <row r="2100" spans="1:86" ht="12.75">
      <c r="A2100" s="2"/>
      <c r="B2100" s="3" t="s">
        <v>1195</v>
      </c>
      <c r="C2100" s="3" t="s">
        <v>1605</v>
      </c>
      <c r="D2100" s="3" t="s">
        <v>1071</v>
      </c>
      <c r="E2100" s="3" t="s">
        <v>1098</v>
      </c>
      <c r="F2100" s="2"/>
      <c r="G2100" s="2"/>
      <c r="H2100" s="2"/>
      <c r="I2100" s="2"/>
      <c r="J2100" s="2"/>
      <c r="K2100" s="2"/>
      <c r="L2100" s="2"/>
      <c r="M2100" s="2"/>
      <c r="N2100" s="2" t="s">
        <v>478</v>
      </c>
      <c r="O2100" s="2"/>
      <c r="P2100" s="2"/>
      <c r="Q2100" s="2"/>
      <c r="R2100" s="2"/>
      <c r="S2100" s="2"/>
      <c r="T2100" s="2" t="s">
        <v>482</v>
      </c>
      <c r="U2100" s="2"/>
      <c r="V2100"/>
      <c r="W2100"/>
      <c r="X2100" s="2"/>
      <c r="Y2100" s="2"/>
      <c r="Z2100" s="2"/>
      <c r="AA2100" s="2"/>
      <c r="AB2100" s="2"/>
      <c r="AC2100" s="2"/>
      <c r="AD2100" s="2"/>
      <c r="AF2100" s="2"/>
      <c r="AG2100" s="2" t="s">
        <v>478</v>
      </c>
      <c r="AH2100" s="2"/>
      <c r="AI2100" s="2"/>
      <c r="AJ2100" s="2"/>
      <c r="AK2100" s="2"/>
      <c r="AL2100" s="2"/>
      <c r="AM2100" s="2"/>
      <c r="AN2100" s="2"/>
      <c r="AO2100" s="2"/>
      <c r="AW2100" s="2" t="s">
        <v>478</v>
      </c>
      <c r="AZ2100" s="2" t="s">
        <v>478</v>
      </c>
      <c r="BT2100" s="2" t="s">
        <v>478</v>
      </c>
      <c r="BX2100" s="2" t="s">
        <v>478</v>
      </c>
      <c r="CH2100" s="2" t="s">
        <v>478</v>
      </c>
    </row>
    <row r="2101" spans="1:52" ht="12.75">
      <c r="A2101" s="2"/>
      <c r="B2101" s="6" t="s">
        <v>1343</v>
      </c>
      <c r="C2101" s="6" t="s">
        <v>1605</v>
      </c>
      <c r="D2101" s="6" t="s">
        <v>1999</v>
      </c>
      <c r="E2101" s="6" t="s">
        <v>759</v>
      </c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 t="s">
        <v>478</v>
      </c>
      <c r="Q2101" s="7"/>
      <c r="R2101" s="7"/>
      <c r="S2101" s="7"/>
      <c r="T2101" s="2" t="s">
        <v>480</v>
      </c>
      <c r="U2101" s="2"/>
      <c r="V2101" s="7"/>
      <c r="W2101" s="7"/>
      <c r="X2101" s="7"/>
      <c r="Y2101" s="7"/>
      <c r="Z2101" s="7"/>
      <c r="AA2101" s="7"/>
      <c r="AB2101" s="7"/>
      <c r="AC2101" s="7" t="s">
        <v>478</v>
      </c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Z2101" s="2" t="s">
        <v>478</v>
      </c>
    </row>
    <row r="2102" spans="1:60" ht="12.75">
      <c r="A2102" s="2"/>
      <c r="B2102" s="3" t="s">
        <v>1873</v>
      </c>
      <c r="C2102" s="3" t="s">
        <v>1605</v>
      </c>
      <c r="D2102" s="3" t="s">
        <v>1998</v>
      </c>
      <c r="E2102" s="3" t="s">
        <v>1718</v>
      </c>
      <c r="F2102" s="2"/>
      <c r="G2102" s="2"/>
      <c r="H2102" s="2"/>
      <c r="I2102" s="2"/>
      <c r="J2102" s="2" t="s">
        <v>478</v>
      </c>
      <c r="K2102" s="2"/>
      <c r="L2102" s="2"/>
      <c r="M2102" s="2"/>
      <c r="N2102" s="2"/>
      <c r="O2102" s="2"/>
      <c r="P2102" s="2"/>
      <c r="Q2102" s="2"/>
      <c r="R2102" s="2"/>
      <c r="S2102" s="2"/>
      <c r="T2102" s="2" t="s">
        <v>480</v>
      </c>
      <c r="U2102" s="2"/>
      <c r="V2102"/>
      <c r="W2102"/>
      <c r="X2102" s="2"/>
      <c r="Y2102" s="2"/>
      <c r="Z2102" s="2"/>
      <c r="AA2102" s="2"/>
      <c r="AB2102" s="2"/>
      <c r="AC2102" s="2"/>
      <c r="AD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U2102" s="2" t="s">
        <v>478</v>
      </c>
      <c r="BH2102" s="2" t="s">
        <v>478</v>
      </c>
    </row>
    <row r="2103" spans="1:69" ht="12.75">
      <c r="A2103" s="2"/>
      <c r="B2103" s="3" t="s">
        <v>1873</v>
      </c>
      <c r="C2103" s="3" t="s">
        <v>1605</v>
      </c>
      <c r="D2103" s="3" t="s">
        <v>2120</v>
      </c>
      <c r="E2103" s="3" t="s">
        <v>1595</v>
      </c>
      <c r="F2103" s="2"/>
      <c r="G2103" s="2"/>
      <c r="H2103" s="2"/>
      <c r="I2103" s="2"/>
      <c r="J2103" s="2" t="s">
        <v>478</v>
      </c>
      <c r="K2103" s="2"/>
      <c r="L2103" s="2"/>
      <c r="M2103" s="2"/>
      <c r="N2103" s="2"/>
      <c r="O2103" s="2"/>
      <c r="P2103" s="2"/>
      <c r="Q2103" s="2"/>
      <c r="R2103" s="2"/>
      <c r="S2103" s="2" t="s">
        <v>478</v>
      </c>
      <c r="T2103" s="2" t="s">
        <v>480</v>
      </c>
      <c r="U2103" s="2"/>
      <c r="V2103"/>
      <c r="W2103"/>
      <c r="X2103" s="2"/>
      <c r="Y2103" s="2"/>
      <c r="Z2103" s="2"/>
      <c r="AA2103" s="2"/>
      <c r="AB2103" s="2"/>
      <c r="AC2103" s="2"/>
      <c r="AD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U2103" s="2" t="s">
        <v>478</v>
      </c>
      <c r="BD2103" s="2" t="s">
        <v>478</v>
      </c>
      <c r="BH2103" s="2" t="s">
        <v>478</v>
      </c>
      <c r="BQ2103" s="2" t="s">
        <v>478</v>
      </c>
    </row>
    <row r="2104" spans="1:60" ht="12.75">
      <c r="A2104" s="2"/>
      <c r="B2104" s="3" t="s">
        <v>1873</v>
      </c>
      <c r="C2104" s="3" t="s">
        <v>1605</v>
      </c>
      <c r="D2104" s="3" t="s">
        <v>1998</v>
      </c>
      <c r="E2104" s="3" t="s">
        <v>1997</v>
      </c>
      <c r="F2104" s="2"/>
      <c r="G2104" s="2"/>
      <c r="H2104" s="2"/>
      <c r="I2104" s="2"/>
      <c r="J2104" s="2" t="s">
        <v>478</v>
      </c>
      <c r="K2104" s="2"/>
      <c r="L2104" s="2"/>
      <c r="M2104" s="2"/>
      <c r="N2104" s="2"/>
      <c r="O2104" s="2"/>
      <c r="P2104" s="2"/>
      <c r="Q2104" s="2"/>
      <c r="R2104" s="2"/>
      <c r="S2104" s="2"/>
      <c r="T2104" s="2" t="s">
        <v>480</v>
      </c>
      <c r="U2104" s="2"/>
      <c r="V2104"/>
      <c r="W2104"/>
      <c r="X2104" s="2"/>
      <c r="Y2104" s="2"/>
      <c r="Z2104" s="2"/>
      <c r="AA2104" s="2"/>
      <c r="AB2104" s="2"/>
      <c r="AC2104" s="2"/>
      <c r="AD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Q2104" s="2" t="s">
        <v>478</v>
      </c>
      <c r="AU2104" s="2" t="s">
        <v>478</v>
      </c>
      <c r="BH2104" s="2" t="s">
        <v>478</v>
      </c>
    </row>
    <row r="2105" spans="1:60" ht="12.75">
      <c r="A2105" s="2"/>
      <c r="B2105" s="3" t="s">
        <v>1873</v>
      </c>
      <c r="C2105" s="3" t="s">
        <v>1605</v>
      </c>
      <c r="D2105" s="3" t="s">
        <v>1998</v>
      </c>
      <c r="E2105" s="3" t="s">
        <v>1078</v>
      </c>
      <c r="F2105" s="2"/>
      <c r="G2105" s="2"/>
      <c r="H2105" s="2"/>
      <c r="I2105" s="2"/>
      <c r="J2105" s="2" t="s">
        <v>478</v>
      </c>
      <c r="K2105" s="2"/>
      <c r="L2105" s="2"/>
      <c r="M2105" s="2"/>
      <c r="N2105" s="2"/>
      <c r="O2105" s="2"/>
      <c r="P2105" s="2"/>
      <c r="Q2105" s="2"/>
      <c r="R2105" s="2"/>
      <c r="S2105" s="2"/>
      <c r="T2105" s="2" t="s">
        <v>480</v>
      </c>
      <c r="U2105" s="2"/>
      <c r="V2105"/>
      <c r="W2105"/>
      <c r="X2105" s="2"/>
      <c r="Y2105" s="2"/>
      <c r="Z2105" s="2"/>
      <c r="AA2105" s="2"/>
      <c r="AB2105" s="2"/>
      <c r="AC2105" s="2"/>
      <c r="AD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Q2105" s="2" t="s">
        <v>478</v>
      </c>
      <c r="AU2105" s="2" t="s">
        <v>478</v>
      </c>
      <c r="BH2105" s="2" t="s">
        <v>478</v>
      </c>
    </row>
    <row r="2106" spans="1:79" ht="12.75">
      <c r="A2106" s="2"/>
      <c r="B2106" s="3" t="s">
        <v>1015</v>
      </c>
      <c r="C2106" s="3" t="s">
        <v>1605</v>
      </c>
      <c r="D2106" s="3" t="s">
        <v>1999</v>
      </c>
      <c r="E2106" s="3" t="s">
        <v>925</v>
      </c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 t="s">
        <v>478</v>
      </c>
      <c r="Q2106" s="2"/>
      <c r="R2106" s="2"/>
      <c r="S2106" s="2"/>
      <c r="T2106" s="2" t="s">
        <v>480</v>
      </c>
      <c r="U2106" s="2"/>
      <c r="V2106"/>
      <c r="W2106"/>
      <c r="X2106" s="2"/>
      <c r="Y2106" s="2"/>
      <c r="Z2106" s="2"/>
      <c r="AA2106" s="2"/>
      <c r="AB2106" s="2"/>
      <c r="AC2106" s="2"/>
      <c r="AD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U2106" s="2" t="s">
        <v>478</v>
      </c>
      <c r="BN2106" s="2" t="s">
        <v>478</v>
      </c>
      <c r="BO2106" s="2" t="s">
        <v>478</v>
      </c>
      <c r="CA2106" s="2" t="s">
        <v>478</v>
      </c>
    </row>
    <row r="2107" spans="1:64" ht="12.75">
      <c r="A2107" s="2"/>
      <c r="B2107" s="6" t="s">
        <v>2247</v>
      </c>
      <c r="C2107" s="6" t="s">
        <v>1605</v>
      </c>
      <c r="D2107" s="6" t="s">
        <v>1620</v>
      </c>
      <c r="E2107" s="6" t="s">
        <v>1026</v>
      </c>
      <c r="F2107" s="2"/>
      <c r="G2107" s="2"/>
      <c r="H2107" s="2"/>
      <c r="I2107" s="2"/>
      <c r="J2107" s="2"/>
      <c r="K2107" s="2"/>
      <c r="L2107" s="2"/>
      <c r="M2107" s="2"/>
      <c r="N2107" s="2" t="s">
        <v>478</v>
      </c>
      <c r="O2107" s="2"/>
      <c r="P2107" s="2"/>
      <c r="Q2107" s="2"/>
      <c r="R2107" s="2"/>
      <c r="S2107" s="2"/>
      <c r="T2107" s="2" t="s">
        <v>480</v>
      </c>
      <c r="U2107" s="2"/>
      <c r="X2107" s="2" t="s">
        <v>478</v>
      </c>
      <c r="Y2107" s="2"/>
      <c r="Z2107" s="2"/>
      <c r="AA2107" s="2" t="s">
        <v>478</v>
      </c>
      <c r="AB2107" s="2"/>
      <c r="AC2107" s="2"/>
      <c r="AD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 t="s">
        <v>478</v>
      </c>
      <c r="AR2107" s="2" t="s">
        <v>478</v>
      </c>
      <c r="AV2107" s="2" t="s">
        <v>478</v>
      </c>
      <c r="BA2107" s="2" t="s">
        <v>478</v>
      </c>
      <c r="BL2107" s="2" t="s">
        <v>478</v>
      </c>
    </row>
    <row r="2108" spans="1:43" ht="12.75">
      <c r="A2108" s="2"/>
      <c r="B2108" s="3" t="s">
        <v>342</v>
      </c>
      <c r="C2108" s="3" t="s">
        <v>1603</v>
      </c>
      <c r="D2108" s="3" t="s">
        <v>419</v>
      </c>
      <c r="E2108" s="3" t="s">
        <v>420</v>
      </c>
      <c r="F2108" s="2"/>
      <c r="G2108" s="2"/>
      <c r="H2108" s="2"/>
      <c r="I2108" s="2" t="s">
        <v>478</v>
      </c>
      <c r="J2108" s="2" t="s">
        <v>478</v>
      </c>
      <c r="K2108" s="2"/>
      <c r="L2108" s="2"/>
      <c r="M2108" s="2"/>
      <c r="N2108" s="2"/>
      <c r="O2108" s="2"/>
      <c r="P2108" s="2"/>
      <c r="Q2108" s="2"/>
      <c r="R2108" s="2"/>
      <c r="S2108" s="2"/>
      <c r="T2108" s="2" t="s">
        <v>480</v>
      </c>
      <c r="U2108" s="2">
        <v>35</v>
      </c>
      <c r="V2108"/>
      <c r="W2108" s="2" t="s">
        <v>478</v>
      </c>
      <c r="X2108" s="2"/>
      <c r="Y2108" s="2"/>
      <c r="Z2108" s="2"/>
      <c r="AA2108" s="2"/>
      <c r="AB2108" s="2"/>
      <c r="AC2108" s="2"/>
      <c r="AD2108" s="2"/>
      <c r="AE2108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Q2108"/>
    </row>
    <row r="2109" spans="1:43" ht="12.75">
      <c r="A2109" s="2"/>
      <c r="B2109" s="3" t="s">
        <v>1400</v>
      </c>
      <c r="C2109" s="3" t="s">
        <v>1603</v>
      </c>
      <c r="D2109" s="3" t="s">
        <v>1999</v>
      </c>
      <c r="E2109" s="3" t="s">
        <v>1490</v>
      </c>
      <c r="F2109" s="2" t="s">
        <v>478</v>
      </c>
      <c r="G2109" s="2" t="s">
        <v>478</v>
      </c>
      <c r="H2109" s="2" t="s">
        <v>478</v>
      </c>
      <c r="I2109" s="2" t="s">
        <v>478</v>
      </c>
      <c r="J2109" s="2" t="s">
        <v>478</v>
      </c>
      <c r="K2109" s="2" t="s">
        <v>478</v>
      </c>
      <c r="L2109" s="2" t="s">
        <v>478</v>
      </c>
      <c r="M2109" s="2" t="s">
        <v>478</v>
      </c>
      <c r="N2109" s="2" t="s">
        <v>478</v>
      </c>
      <c r="O2109" s="2" t="s">
        <v>478</v>
      </c>
      <c r="P2109" s="2" t="s">
        <v>478</v>
      </c>
      <c r="Q2109" s="2" t="s">
        <v>478</v>
      </c>
      <c r="R2109" s="2" t="s">
        <v>478</v>
      </c>
      <c r="S2109" s="2" t="s">
        <v>478</v>
      </c>
      <c r="T2109" s="2" t="s">
        <v>483</v>
      </c>
      <c r="U2109" s="2">
        <v>35</v>
      </c>
      <c r="V2109"/>
      <c r="W2109" s="2" t="s">
        <v>478</v>
      </c>
      <c r="X2109" s="2"/>
      <c r="Y2109" s="2"/>
      <c r="Z2109" s="2"/>
      <c r="AA2109" s="2"/>
      <c r="AB2109" s="2"/>
      <c r="AC2109" s="2"/>
      <c r="AD2109" s="2"/>
      <c r="AE2109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Q2109"/>
    </row>
    <row r="2110" spans="1:86" ht="12.75">
      <c r="A2110" s="2"/>
      <c r="B2110" s="3" t="s">
        <v>1465</v>
      </c>
      <c r="C2110" s="3" t="s">
        <v>1605</v>
      </c>
      <c r="D2110" s="3" t="s">
        <v>1998</v>
      </c>
      <c r="E2110" s="3" t="s">
        <v>1490</v>
      </c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 t="s">
        <v>478</v>
      </c>
      <c r="R2110" s="2"/>
      <c r="S2110" s="2" t="s">
        <v>478</v>
      </c>
      <c r="T2110" s="2" t="s">
        <v>480</v>
      </c>
      <c r="U2110" s="2"/>
      <c r="V2110"/>
      <c r="W2110"/>
      <c r="X2110" s="2"/>
      <c r="Y2110" s="2"/>
      <c r="Z2110" s="2"/>
      <c r="AA2110" s="2"/>
      <c r="AB2110" s="2"/>
      <c r="AC2110" s="2"/>
      <c r="AD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W2110" s="2" t="s">
        <v>478</v>
      </c>
      <c r="AY2110" s="2" t="s">
        <v>478</v>
      </c>
      <c r="BL2110" s="2" t="s">
        <v>478</v>
      </c>
      <c r="BN2110" s="2" t="s">
        <v>478</v>
      </c>
      <c r="BT2110" s="2" t="s">
        <v>478</v>
      </c>
      <c r="CH2110" s="2" t="s">
        <v>478</v>
      </c>
    </row>
    <row r="2111" spans="1:87" ht="12.75">
      <c r="A2111" s="2"/>
      <c r="B2111" s="3" t="s">
        <v>343</v>
      </c>
      <c r="C2111" s="3" t="s">
        <v>1605</v>
      </c>
      <c r="D2111" s="3" t="s">
        <v>1620</v>
      </c>
      <c r="E2111" s="3" t="s">
        <v>420</v>
      </c>
      <c r="F2111" s="2"/>
      <c r="G2111" s="2"/>
      <c r="H2111" s="2" t="s">
        <v>478</v>
      </c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 t="s">
        <v>480</v>
      </c>
      <c r="U2111" s="2"/>
      <c r="V2111"/>
      <c r="W2111"/>
      <c r="X2111" s="2"/>
      <c r="Y2111" s="2"/>
      <c r="Z2111" s="2"/>
      <c r="AA2111" s="2"/>
      <c r="AB2111" s="2"/>
      <c r="AC2111" s="2"/>
      <c r="AD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 t="s">
        <v>478</v>
      </c>
      <c r="AT2111" s="2" t="s">
        <v>478</v>
      </c>
      <c r="BH2111" s="2" t="s">
        <v>478</v>
      </c>
      <c r="BN2111" s="2" t="s">
        <v>478</v>
      </c>
      <c r="CI2111" s="2" t="s">
        <v>478</v>
      </c>
    </row>
    <row r="2112" spans="1:41" ht="12.75">
      <c r="A2112" s="2"/>
      <c r="B2112" s="6" t="s">
        <v>2248</v>
      </c>
      <c r="C2112" s="6" t="s">
        <v>488</v>
      </c>
      <c r="D2112" s="6" t="s">
        <v>1620</v>
      </c>
      <c r="E2112" s="6" t="s">
        <v>1026</v>
      </c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X2112" s="2"/>
      <c r="Y2112" s="2"/>
      <c r="Z2112" s="2"/>
      <c r="AA2112" s="2"/>
      <c r="AB2112" s="2"/>
      <c r="AC2112" s="2"/>
      <c r="AD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</row>
    <row r="2113" spans="1:43" ht="12.75">
      <c r="A2113" s="2"/>
      <c r="B2113" s="3" t="s">
        <v>1517</v>
      </c>
      <c r="C2113" s="3" t="s">
        <v>488</v>
      </c>
      <c r="D2113" s="3" t="s">
        <v>1999</v>
      </c>
      <c r="E2113" s="3" t="s">
        <v>1595</v>
      </c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 t="s">
        <v>478</v>
      </c>
      <c r="T2113" s="2"/>
      <c r="U2113" s="2"/>
      <c r="V2113"/>
      <c r="W2113"/>
      <c r="X2113" s="2"/>
      <c r="Y2113" s="2"/>
      <c r="Z2113" s="2"/>
      <c r="AA2113" s="2"/>
      <c r="AB2113" s="2"/>
      <c r="AC2113" s="2"/>
      <c r="AD2113" s="2"/>
      <c r="AE2113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Q2113"/>
    </row>
    <row r="2114" spans="1:43" ht="12.75">
      <c r="A2114" s="2"/>
      <c r="B2114" s="3" t="s">
        <v>1609</v>
      </c>
      <c r="C2114" s="3" t="s">
        <v>1603</v>
      </c>
      <c r="D2114" s="3" t="s">
        <v>1620</v>
      </c>
      <c r="E2114" s="3" t="s">
        <v>1997</v>
      </c>
      <c r="F2114" s="2"/>
      <c r="G2114" s="2"/>
      <c r="H2114" s="2"/>
      <c r="I2114" s="2"/>
      <c r="J2114" s="2"/>
      <c r="K2114" s="2"/>
      <c r="L2114" s="2"/>
      <c r="M2114" s="2"/>
      <c r="N2114" s="2" t="s">
        <v>478</v>
      </c>
      <c r="O2114" s="2"/>
      <c r="P2114" s="2"/>
      <c r="Q2114" s="2" t="s">
        <v>478</v>
      </c>
      <c r="R2114" s="2"/>
      <c r="S2114" s="2"/>
      <c r="T2114" s="2" t="s">
        <v>480</v>
      </c>
      <c r="U2114" s="2">
        <v>20</v>
      </c>
      <c r="V2114" s="2" t="s">
        <v>478</v>
      </c>
      <c r="W2114"/>
      <c r="X2114" s="2"/>
      <c r="Y2114" s="2"/>
      <c r="Z2114" s="2"/>
      <c r="AA2114" s="2"/>
      <c r="AB2114" s="2"/>
      <c r="AC2114" s="2"/>
      <c r="AD2114" s="2"/>
      <c r="AE2114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Q2114"/>
    </row>
    <row r="2115" spans="1:43" ht="12.75">
      <c r="A2115" s="2"/>
      <c r="B2115" s="3" t="s">
        <v>1609</v>
      </c>
      <c r="C2115" s="3" t="s">
        <v>1603</v>
      </c>
      <c r="D2115" s="3" t="s">
        <v>1620</v>
      </c>
      <c r="E2115" s="3" t="s">
        <v>1616</v>
      </c>
      <c r="F2115" s="2"/>
      <c r="G2115" s="2"/>
      <c r="H2115" s="2"/>
      <c r="I2115" s="2"/>
      <c r="J2115" s="2"/>
      <c r="K2115" s="2"/>
      <c r="L2115" s="2"/>
      <c r="M2115" s="2"/>
      <c r="N2115" s="2" t="s">
        <v>478</v>
      </c>
      <c r="O2115" s="2"/>
      <c r="P2115" s="2"/>
      <c r="Q2115" s="2" t="s">
        <v>478</v>
      </c>
      <c r="R2115" s="2"/>
      <c r="S2115" s="2"/>
      <c r="T2115" s="2" t="s">
        <v>480</v>
      </c>
      <c r="U2115" s="2">
        <v>20</v>
      </c>
      <c r="V2115" s="2" t="s">
        <v>478</v>
      </c>
      <c r="W2115"/>
      <c r="X2115" s="2"/>
      <c r="Y2115" s="2"/>
      <c r="Z2115" s="2"/>
      <c r="AA2115" s="2"/>
      <c r="AB2115" s="2"/>
      <c r="AC2115" s="2"/>
      <c r="AD2115" s="2"/>
      <c r="AE2115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Q2115"/>
    </row>
    <row r="2116" spans="1:43" ht="12.75">
      <c r="A2116" s="2"/>
      <c r="B2116" s="3" t="s">
        <v>1609</v>
      </c>
      <c r="C2116" s="3" t="s">
        <v>1603</v>
      </c>
      <c r="D2116" s="3" t="s">
        <v>1620</v>
      </c>
      <c r="E2116" s="3" t="s">
        <v>1078</v>
      </c>
      <c r="F2116" s="2"/>
      <c r="G2116" s="2"/>
      <c r="H2116" s="2"/>
      <c r="I2116" s="2"/>
      <c r="J2116" s="2"/>
      <c r="K2116" s="2"/>
      <c r="L2116" s="2"/>
      <c r="M2116" s="2"/>
      <c r="N2116" s="2" t="s">
        <v>478</v>
      </c>
      <c r="O2116" s="2"/>
      <c r="P2116" s="2"/>
      <c r="Q2116" s="2" t="s">
        <v>478</v>
      </c>
      <c r="R2116" s="2"/>
      <c r="S2116" s="2"/>
      <c r="T2116" s="2" t="s">
        <v>480</v>
      </c>
      <c r="U2116" s="2">
        <v>20</v>
      </c>
      <c r="V2116" s="2" t="s">
        <v>478</v>
      </c>
      <c r="W2116"/>
      <c r="X2116" s="2"/>
      <c r="Y2116" s="2"/>
      <c r="Z2116" s="2"/>
      <c r="AA2116" s="2"/>
      <c r="AB2116" s="2"/>
      <c r="AC2116" s="2"/>
      <c r="AD2116" s="2"/>
      <c r="AE2116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Q2116"/>
    </row>
    <row r="2117" spans="1:43" ht="12.75">
      <c r="A2117" s="2"/>
      <c r="B2117" s="3" t="s">
        <v>1088</v>
      </c>
      <c r="C2117" s="3" t="s">
        <v>1603</v>
      </c>
      <c r="D2117" s="3" t="s">
        <v>1619</v>
      </c>
      <c r="E2117" s="3" t="s">
        <v>1097</v>
      </c>
      <c r="F2117" s="2" t="s">
        <v>478</v>
      </c>
      <c r="G2117" s="2"/>
      <c r="H2117" s="2"/>
      <c r="I2117" s="2"/>
      <c r="J2117" s="2"/>
      <c r="K2117" s="2"/>
      <c r="L2117" s="2"/>
      <c r="M2117" s="2"/>
      <c r="N2117" s="2" t="s">
        <v>478</v>
      </c>
      <c r="O2117" s="2"/>
      <c r="P2117" s="2"/>
      <c r="Q2117" s="2" t="s">
        <v>478</v>
      </c>
      <c r="R2117" s="2"/>
      <c r="S2117" s="2"/>
      <c r="T2117" s="2" t="s">
        <v>480</v>
      </c>
      <c r="U2117" s="2">
        <v>15</v>
      </c>
      <c r="V2117" s="2" t="s">
        <v>478</v>
      </c>
      <c r="W2117"/>
      <c r="X2117" s="2"/>
      <c r="Y2117" s="2"/>
      <c r="Z2117" s="2"/>
      <c r="AA2117" s="2"/>
      <c r="AB2117" s="2"/>
      <c r="AC2117" s="2"/>
      <c r="AD2117" s="2"/>
      <c r="AE2117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Q2117"/>
    </row>
    <row r="2118" spans="1:43" ht="12.75">
      <c r="A2118" s="2"/>
      <c r="B2118" s="3" t="s">
        <v>344</v>
      </c>
      <c r="C2118" s="3" t="s">
        <v>1603</v>
      </c>
      <c r="D2118" s="3" t="s">
        <v>419</v>
      </c>
      <c r="E2118" s="3" t="s">
        <v>420</v>
      </c>
      <c r="F2118" s="2" t="s">
        <v>478</v>
      </c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 t="s">
        <v>480</v>
      </c>
      <c r="U2118" s="2">
        <v>30</v>
      </c>
      <c r="V2118" s="2" t="s">
        <v>478</v>
      </c>
      <c r="W2118"/>
      <c r="X2118" s="2"/>
      <c r="Y2118" s="2"/>
      <c r="Z2118" s="2"/>
      <c r="AA2118" s="2"/>
      <c r="AB2118" s="2"/>
      <c r="AC2118" s="2"/>
      <c r="AD2118" s="2"/>
      <c r="AE2118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Q2118"/>
    </row>
    <row r="2119" spans="1:43" ht="12.75">
      <c r="A2119" s="2"/>
      <c r="B2119" s="3" t="s">
        <v>1874</v>
      </c>
      <c r="C2119" s="3" t="s">
        <v>1630</v>
      </c>
      <c r="D2119" s="3" t="s">
        <v>1999</v>
      </c>
      <c r="E2119" s="3" t="s">
        <v>1997</v>
      </c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 t="s">
        <v>478</v>
      </c>
      <c r="W2119" s="2" t="s">
        <v>478</v>
      </c>
      <c r="X2119" s="2"/>
      <c r="Y2119" s="2"/>
      <c r="Z2119" s="2"/>
      <c r="AA2119" s="2"/>
      <c r="AB2119" s="2"/>
      <c r="AC2119" s="2"/>
      <c r="AD2119" s="2"/>
      <c r="AE2119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Q2119"/>
    </row>
    <row r="2120" spans="1:43" ht="12.75">
      <c r="A2120" s="2"/>
      <c r="B2120" s="3" t="s">
        <v>1874</v>
      </c>
      <c r="C2120" s="3" t="s">
        <v>1630</v>
      </c>
      <c r="D2120" s="3" t="s">
        <v>1999</v>
      </c>
      <c r="E2120" s="3" t="s">
        <v>1078</v>
      </c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 t="s">
        <v>478</v>
      </c>
      <c r="W2120" s="2" t="s">
        <v>478</v>
      </c>
      <c r="X2120" s="2"/>
      <c r="Y2120" s="2"/>
      <c r="Z2120" s="2"/>
      <c r="AA2120" s="2"/>
      <c r="AB2120" s="2"/>
      <c r="AC2120" s="2"/>
      <c r="AD2120" s="2"/>
      <c r="AE2120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Q2120"/>
    </row>
    <row r="2121" spans="1:79" ht="12.75">
      <c r="A2121" s="2"/>
      <c r="B2121" s="3" t="s">
        <v>589</v>
      </c>
      <c r="C2121" s="3" t="s">
        <v>1605</v>
      </c>
      <c r="D2121" s="3" t="s">
        <v>1998</v>
      </c>
      <c r="E2121" s="3" t="s">
        <v>627</v>
      </c>
      <c r="F2121" s="2"/>
      <c r="G2121" s="2"/>
      <c r="H2121" s="2"/>
      <c r="I2121" s="2" t="s">
        <v>478</v>
      </c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 t="s">
        <v>481</v>
      </c>
      <c r="U2121" s="2"/>
      <c r="V2121"/>
      <c r="W2121"/>
      <c r="X2121" s="2"/>
      <c r="Y2121" s="2"/>
      <c r="Z2121" s="2"/>
      <c r="AA2121" s="2"/>
      <c r="AB2121" s="2"/>
      <c r="AC2121" s="2"/>
      <c r="AD2121" s="2"/>
      <c r="AF2121" s="2" t="s">
        <v>478</v>
      </c>
      <c r="AG2121" s="2"/>
      <c r="AH2121" s="2"/>
      <c r="AI2121" s="2"/>
      <c r="AJ2121" s="2"/>
      <c r="AK2121" s="2"/>
      <c r="AL2121" s="2"/>
      <c r="AM2121" s="2"/>
      <c r="AN2121" s="2"/>
      <c r="AO2121" s="2"/>
      <c r="AW2121" s="2" t="s">
        <v>478</v>
      </c>
      <c r="AY2121" s="2" t="s">
        <v>478</v>
      </c>
      <c r="BQ2121" s="2" t="s">
        <v>478</v>
      </c>
      <c r="BT2121" s="2" t="s">
        <v>478</v>
      </c>
      <c r="CA2121" s="2" t="s">
        <v>478</v>
      </c>
    </row>
    <row r="2122" spans="1:43" ht="12.75">
      <c r="A2122" s="2"/>
      <c r="B2122" s="6" t="s">
        <v>1287</v>
      </c>
      <c r="C2122" s="6" t="s">
        <v>1601</v>
      </c>
      <c r="D2122" s="6" t="s">
        <v>1620</v>
      </c>
      <c r="E2122" s="6" t="s">
        <v>759</v>
      </c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2"/>
      <c r="U2122" s="2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/>
    </row>
    <row r="2123" spans="1:43" ht="12.75">
      <c r="A2123" s="2"/>
      <c r="B2123" s="3" t="s">
        <v>2525</v>
      </c>
      <c r="C2123" s="3" t="s">
        <v>1601</v>
      </c>
      <c r="D2123" s="3" t="s">
        <v>1999</v>
      </c>
      <c r="E2123" s="3" t="s">
        <v>1718</v>
      </c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/>
      <c r="W2123"/>
      <c r="X2123" s="2"/>
      <c r="Y2123" s="2"/>
      <c r="Z2123" s="2"/>
      <c r="AA2123" s="2"/>
      <c r="AB2123" s="2"/>
      <c r="AC2123" s="2"/>
      <c r="AD2123" s="2"/>
      <c r="AE2123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Q2123"/>
    </row>
    <row r="2124" spans="1:43" ht="12.75">
      <c r="A2124" s="2"/>
      <c r="B2124" s="3" t="s">
        <v>590</v>
      </c>
      <c r="C2124" s="3" t="s">
        <v>77</v>
      </c>
      <c r="D2124" s="3" t="s">
        <v>1620</v>
      </c>
      <c r="E2124" s="3" t="s">
        <v>627</v>
      </c>
      <c r="F2124" s="2"/>
      <c r="G2124" s="2"/>
      <c r="H2124" s="2"/>
      <c r="I2124" s="2" t="s">
        <v>478</v>
      </c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 t="s">
        <v>480</v>
      </c>
      <c r="U2124" s="2"/>
      <c r="V2124"/>
      <c r="W2124"/>
      <c r="X2124" s="2"/>
      <c r="Y2124" s="2"/>
      <c r="Z2124" s="2"/>
      <c r="AA2124" s="2"/>
      <c r="AB2124" s="2"/>
      <c r="AC2124" s="2"/>
      <c r="AD2124" s="2"/>
      <c r="AE2124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 t="s">
        <v>478</v>
      </c>
      <c r="AQ2124"/>
    </row>
    <row r="2125" spans="1:43" ht="12.75">
      <c r="A2125" s="2"/>
      <c r="B2125" s="3" t="s">
        <v>345</v>
      </c>
      <c r="C2125" s="3" t="s">
        <v>1615</v>
      </c>
      <c r="D2125" s="3" t="s">
        <v>1999</v>
      </c>
      <c r="E2125" s="3" t="s">
        <v>420</v>
      </c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/>
      <c r="W2125"/>
      <c r="X2125" s="2"/>
      <c r="Y2125" s="2"/>
      <c r="Z2125" s="2"/>
      <c r="AA2125" s="2"/>
      <c r="AB2125" s="2"/>
      <c r="AC2125" s="2"/>
      <c r="AD2125" s="2"/>
      <c r="AE2125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Q2125"/>
    </row>
    <row r="2126" spans="1:43" ht="12.75">
      <c r="A2126" s="2"/>
      <c r="B2126" s="3" t="s">
        <v>2478</v>
      </c>
      <c r="C2126" s="3" t="s">
        <v>1603</v>
      </c>
      <c r="D2126" s="3" t="s">
        <v>2481</v>
      </c>
      <c r="E2126" s="3" t="s">
        <v>1626</v>
      </c>
      <c r="F2126" s="2"/>
      <c r="G2126" s="2"/>
      <c r="H2126" s="2"/>
      <c r="I2126" s="2"/>
      <c r="J2126" s="2"/>
      <c r="K2126" s="2"/>
      <c r="L2126" s="2"/>
      <c r="M2126" s="2"/>
      <c r="N2126" s="2" t="s">
        <v>478</v>
      </c>
      <c r="O2126" s="2"/>
      <c r="P2126" s="2"/>
      <c r="Q2126" s="2"/>
      <c r="R2126" s="2"/>
      <c r="S2126" s="2"/>
      <c r="T2126" s="2" t="s">
        <v>480</v>
      </c>
      <c r="U2126" s="2">
        <v>25</v>
      </c>
      <c r="V2126" s="2" t="s">
        <v>478</v>
      </c>
      <c r="W2126"/>
      <c r="X2126" s="2"/>
      <c r="Y2126" s="2"/>
      <c r="Z2126" s="2"/>
      <c r="AA2126" s="2"/>
      <c r="AB2126" s="2"/>
      <c r="AC2126" s="2"/>
      <c r="AD2126" s="2"/>
      <c r="AE2126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Q2126"/>
    </row>
    <row r="2127" spans="1:43" ht="12.75">
      <c r="A2127" s="2"/>
      <c r="B2127" s="6" t="s">
        <v>1289</v>
      </c>
      <c r="C2127" s="6" t="s">
        <v>1603</v>
      </c>
      <c r="D2127" s="6" t="s">
        <v>1999</v>
      </c>
      <c r="E2127" s="6" t="s">
        <v>759</v>
      </c>
      <c r="F2127" s="7" t="s">
        <v>478</v>
      </c>
      <c r="G2127" s="7" t="s">
        <v>478</v>
      </c>
      <c r="H2127" s="7" t="s">
        <v>478</v>
      </c>
      <c r="I2127" s="7" t="s">
        <v>478</v>
      </c>
      <c r="J2127" s="7" t="s">
        <v>478</v>
      </c>
      <c r="K2127" s="7" t="s">
        <v>478</v>
      </c>
      <c r="L2127" s="7" t="s">
        <v>478</v>
      </c>
      <c r="M2127" s="7" t="s">
        <v>478</v>
      </c>
      <c r="N2127" s="7" t="s">
        <v>478</v>
      </c>
      <c r="O2127" s="7" t="s">
        <v>478</v>
      </c>
      <c r="P2127" s="7" t="s">
        <v>478</v>
      </c>
      <c r="Q2127" s="7" t="s">
        <v>478</v>
      </c>
      <c r="R2127" s="7" t="s">
        <v>478</v>
      </c>
      <c r="S2127" s="7" t="s">
        <v>478</v>
      </c>
      <c r="T2127" s="2" t="s">
        <v>483</v>
      </c>
      <c r="U2127" s="2">
        <v>40</v>
      </c>
      <c r="V2127" s="7" t="s">
        <v>478</v>
      </c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/>
    </row>
    <row r="2128" spans="1:43" ht="12.75">
      <c r="A2128" s="2"/>
      <c r="B2128" s="3" t="s">
        <v>1875</v>
      </c>
      <c r="C2128" s="3" t="s">
        <v>1603</v>
      </c>
      <c r="D2128" s="3" t="s">
        <v>1620</v>
      </c>
      <c r="E2128" s="3" t="s">
        <v>1997</v>
      </c>
      <c r="F2128" s="2"/>
      <c r="G2128" s="2"/>
      <c r="H2128" s="2"/>
      <c r="I2128" s="2"/>
      <c r="J2128" s="2" t="s">
        <v>478</v>
      </c>
      <c r="K2128" s="2"/>
      <c r="L2128" s="2"/>
      <c r="M2128" s="2"/>
      <c r="N2128" s="2"/>
      <c r="O2128" s="2"/>
      <c r="P2128" s="2"/>
      <c r="Q2128" s="2"/>
      <c r="R2128" s="2"/>
      <c r="S2128" s="2"/>
      <c r="T2128" s="2" t="s">
        <v>480</v>
      </c>
      <c r="U2128" s="2">
        <v>35</v>
      </c>
      <c r="V2128"/>
      <c r="W2128" s="2" t="s">
        <v>478</v>
      </c>
      <c r="X2128" s="2"/>
      <c r="Y2128" s="2"/>
      <c r="Z2128" s="2"/>
      <c r="AA2128" s="2"/>
      <c r="AB2128" s="2"/>
      <c r="AC2128" s="2"/>
      <c r="AD2128" s="2"/>
      <c r="AE2128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Q2128"/>
    </row>
    <row r="2129" spans="1:43" ht="12.75">
      <c r="A2129" s="2"/>
      <c r="B2129" s="3" t="s">
        <v>1875</v>
      </c>
      <c r="C2129" s="3" t="s">
        <v>1603</v>
      </c>
      <c r="D2129" s="3" t="s">
        <v>1620</v>
      </c>
      <c r="E2129" s="3" t="s">
        <v>1078</v>
      </c>
      <c r="F2129" s="2"/>
      <c r="G2129" s="2"/>
      <c r="H2129" s="2"/>
      <c r="I2129" s="2"/>
      <c r="J2129" s="2" t="s">
        <v>478</v>
      </c>
      <c r="K2129" s="2"/>
      <c r="L2129" s="2"/>
      <c r="M2129" s="2"/>
      <c r="N2129" s="2"/>
      <c r="O2129" s="2"/>
      <c r="P2129" s="2"/>
      <c r="Q2129" s="2"/>
      <c r="R2129" s="2"/>
      <c r="S2129" s="2"/>
      <c r="T2129" s="2" t="s">
        <v>480</v>
      </c>
      <c r="U2129" s="2">
        <v>35</v>
      </c>
      <c r="V2129"/>
      <c r="W2129" s="2" t="s">
        <v>478</v>
      </c>
      <c r="X2129" s="2"/>
      <c r="Y2129" s="2"/>
      <c r="Z2129" s="2"/>
      <c r="AA2129" s="2"/>
      <c r="AB2129" s="2"/>
      <c r="AC2129" s="2"/>
      <c r="AD2129" s="2"/>
      <c r="AE2129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Q2129"/>
    </row>
    <row r="2130" spans="1:43" ht="12.75">
      <c r="A2130" s="2"/>
      <c r="B2130" s="3" t="s">
        <v>1525</v>
      </c>
      <c r="C2130" s="3" t="s">
        <v>1603</v>
      </c>
      <c r="D2130" s="3" t="s">
        <v>1999</v>
      </c>
      <c r="E2130" s="3" t="s">
        <v>1595</v>
      </c>
      <c r="F2130" s="2" t="s">
        <v>478</v>
      </c>
      <c r="G2130" s="2" t="s">
        <v>478</v>
      </c>
      <c r="H2130" s="2" t="s">
        <v>478</v>
      </c>
      <c r="I2130" s="2" t="s">
        <v>478</v>
      </c>
      <c r="J2130" s="2" t="s">
        <v>478</v>
      </c>
      <c r="K2130" s="2" t="s">
        <v>478</v>
      </c>
      <c r="L2130" s="2" t="s">
        <v>478</v>
      </c>
      <c r="M2130" s="2" t="s">
        <v>478</v>
      </c>
      <c r="N2130" s="2" t="s">
        <v>478</v>
      </c>
      <c r="O2130" s="2" t="s">
        <v>478</v>
      </c>
      <c r="P2130" s="2" t="s">
        <v>478</v>
      </c>
      <c r="Q2130" s="2" t="s">
        <v>478</v>
      </c>
      <c r="R2130" s="2" t="s">
        <v>478</v>
      </c>
      <c r="S2130" s="2" t="s">
        <v>478</v>
      </c>
      <c r="T2130" s="2" t="s">
        <v>483</v>
      </c>
      <c r="U2130" s="2">
        <v>30</v>
      </c>
      <c r="V2130"/>
      <c r="W2130" s="2" t="s">
        <v>478</v>
      </c>
      <c r="X2130" s="2"/>
      <c r="Y2130" s="2"/>
      <c r="Z2130" s="2"/>
      <c r="AA2130" s="2"/>
      <c r="AB2130" s="2"/>
      <c r="AC2130" s="2"/>
      <c r="AD2130" s="2"/>
      <c r="AE2130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Q2130"/>
    </row>
    <row r="2131" spans="1:43" ht="12.75">
      <c r="A2131" s="2"/>
      <c r="B2131" s="3" t="s">
        <v>1496</v>
      </c>
      <c r="C2131" s="3" t="s">
        <v>1630</v>
      </c>
      <c r="D2131" s="3" t="s">
        <v>1998</v>
      </c>
      <c r="E2131" s="3" t="s">
        <v>1595</v>
      </c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 t="s">
        <v>478</v>
      </c>
      <c r="T2131" s="2"/>
      <c r="U2131" s="2"/>
      <c r="W2131" s="2" t="s">
        <v>478</v>
      </c>
      <c r="X2131" s="2"/>
      <c r="Y2131" s="2"/>
      <c r="Z2131" s="2"/>
      <c r="AA2131" s="2"/>
      <c r="AB2131" s="2"/>
      <c r="AC2131" s="2"/>
      <c r="AD2131" s="2"/>
      <c r="AE2131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Q2131"/>
    </row>
    <row r="2132" spans="1:43" ht="12.75">
      <c r="A2132" s="2"/>
      <c r="B2132" s="3" t="s">
        <v>2479</v>
      </c>
      <c r="C2132" s="3" t="s">
        <v>1603</v>
      </c>
      <c r="D2132" s="3" t="s">
        <v>2481</v>
      </c>
      <c r="E2132" s="3" t="s">
        <v>1626</v>
      </c>
      <c r="F2132" s="2"/>
      <c r="G2132" s="2"/>
      <c r="H2132" s="2"/>
      <c r="I2132" s="2"/>
      <c r="J2132" s="2" t="s">
        <v>478</v>
      </c>
      <c r="K2132" s="2"/>
      <c r="L2132" s="2"/>
      <c r="M2132" s="2"/>
      <c r="N2132" s="2" t="s">
        <v>478</v>
      </c>
      <c r="O2132" s="2"/>
      <c r="P2132" s="2"/>
      <c r="Q2132" s="2"/>
      <c r="R2132" s="2"/>
      <c r="S2132" s="2"/>
      <c r="T2132" s="2" t="s">
        <v>480</v>
      </c>
      <c r="U2132" s="2">
        <v>35</v>
      </c>
      <c r="V2132" s="2" t="s">
        <v>478</v>
      </c>
      <c r="W2132"/>
      <c r="X2132" s="2"/>
      <c r="Y2132" s="2"/>
      <c r="Z2132" s="2"/>
      <c r="AA2132" s="2"/>
      <c r="AB2132" s="2"/>
      <c r="AC2132" s="2"/>
      <c r="AD2132" s="2"/>
      <c r="AE213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Q2132"/>
    </row>
    <row r="2133" spans="1:43" ht="12.75">
      <c r="A2133" s="2"/>
      <c r="B2133" s="3" t="s">
        <v>2086</v>
      </c>
      <c r="C2133" s="3" t="s">
        <v>1601</v>
      </c>
      <c r="D2133" s="3" t="s">
        <v>1999</v>
      </c>
      <c r="E2133" s="3" t="s">
        <v>2119</v>
      </c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/>
      <c r="W2133"/>
      <c r="X2133" s="2"/>
      <c r="Y2133" s="2"/>
      <c r="Z2133" s="2"/>
      <c r="AA2133" s="2"/>
      <c r="AB2133" s="2"/>
      <c r="AC2133" s="2"/>
      <c r="AD2133" s="2"/>
      <c r="AE2133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Q2133"/>
    </row>
    <row r="2134" spans="1:43" ht="12.75">
      <c r="A2134" s="2"/>
      <c r="B2134" s="3" t="s">
        <v>591</v>
      </c>
      <c r="C2134" s="3" t="s">
        <v>1603</v>
      </c>
      <c r="D2134" s="3" t="s">
        <v>1999</v>
      </c>
      <c r="E2134" s="3" t="s">
        <v>627</v>
      </c>
      <c r="F2134" s="2"/>
      <c r="G2134" s="2"/>
      <c r="H2134" s="2"/>
      <c r="I2134" s="2" t="s">
        <v>478</v>
      </c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 t="s">
        <v>481</v>
      </c>
      <c r="U2134" s="2">
        <v>30</v>
      </c>
      <c r="V2134" s="2" t="s">
        <v>478</v>
      </c>
      <c r="W2134"/>
      <c r="X2134" s="2"/>
      <c r="Y2134" s="2"/>
      <c r="Z2134" s="2"/>
      <c r="AA2134" s="2"/>
      <c r="AB2134" s="2"/>
      <c r="AC2134" s="2"/>
      <c r="AD2134" s="2"/>
      <c r="AE2134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Q2134"/>
    </row>
    <row r="2135" spans="1:43" ht="12.75">
      <c r="A2135" s="2"/>
      <c r="B2135" s="3" t="s">
        <v>346</v>
      </c>
      <c r="C2135" s="3" t="s">
        <v>2416</v>
      </c>
      <c r="D2135" s="3" t="s">
        <v>1998</v>
      </c>
      <c r="E2135" s="3" t="s">
        <v>420</v>
      </c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/>
      <c r="W2135"/>
      <c r="X2135" s="2"/>
      <c r="Y2135" s="2"/>
      <c r="Z2135" s="2"/>
      <c r="AA2135" s="2"/>
      <c r="AB2135" s="2"/>
      <c r="AC2135" s="2"/>
      <c r="AD2135" s="2"/>
      <c r="AE2135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Q2135"/>
    </row>
    <row r="2136" spans="1:43" ht="12.75">
      <c r="A2136" s="2"/>
      <c r="B2136" s="3" t="s">
        <v>347</v>
      </c>
      <c r="C2136" s="3" t="s">
        <v>1603</v>
      </c>
      <c r="D2136" s="3" t="s">
        <v>419</v>
      </c>
      <c r="E2136" s="3" t="s">
        <v>420</v>
      </c>
      <c r="F2136" s="2" t="s">
        <v>478</v>
      </c>
      <c r="G2136" s="2"/>
      <c r="H2136" s="2"/>
      <c r="I2136" s="2"/>
      <c r="J2136" s="2" t="s">
        <v>478</v>
      </c>
      <c r="K2136" s="2"/>
      <c r="L2136" s="2"/>
      <c r="M2136" s="2"/>
      <c r="N2136" s="2"/>
      <c r="O2136" s="2"/>
      <c r="P2136" s="2"/>
      <c r="Q2136" s="2"/>
      <c r="R2136" s="2"/>
      <c r="S2136" s="2"/>
      <c r="T2136" s="2" t="s">
        <v>480</v>
      </c>
      <c r="U2136" s="2">
        <v>25</v>
      </c>
      <c r="V2136" s="2" t="s">
        <v>478</v>
      </c>
      <c r="W2136"/>
      <c r="X2136" s="2"/>
      <c r="Y2136" s="2"/>
      <c r="Z2136" s="2"/>
      <c r="AA2136" s="2"/>
      <c r="AB2136" s="2"/>
      <c r="AC2136" s="2"/>
      <c r="AD2136" s="2"/>
      <c r="AE2136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Q2136"/>
    </row>
    <row r="2137" spans="1:43" ht="12.75">
      <c r="A2137" s="2"/>
      <c r="B2137" s="3" t="s">
        <v>1401</v>
      </c>
      <c r="C2137" s="3" t="s">
        <v>1603</v>
      </c>
      <c r="D2137" s="3" t="s">
        <v>1999</v>
      </c>
      <c r="E2137" s="3" t="s">
        <v>1490</v>
      </c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 t="s">
        <v>478</v>
      </c>
      <c r="Q2137" s="2"/>
      <c r="R2137" s="2" t="s">
        <v>478</v>
      </c>
      <c r="S2137" s="2" t="s">
        <v>478</v>
      </c>
      <c r="T2137" s="2" t="s">
        <v>483</v>
      </c>
      <c r="U2137" s="2">
        <v>40</v>
      </c>
      <c r="V2137" s="2" t="s">
        <v>478</v>
      </c>
      <c r="W2137"/>
      <c r="X2137" s="2"/>
      <c r="Y2137" s="2"/>
      <c r="Z2137" s="2"/>
      <c r="AA2137" s="2"/>
      <c r="AB2137" s="2"/>
      <c r="AC2137" s="2"/>
      <c r="AD2137" s="2"/>
      <c r="AE2137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Q2137"/>
    </row>
    <row r="2138" spans="1:43" ht="12.75">
      <c r="A2138" s="2"/>
      <c r="B2138" s="3" t="s">
        <v>955</v>
      </c>
      <c r="C2138" s="3" t="s">
        <v>488</v>
      </c>
      <c r="D2138" s="3" t="s">
        <v>1998</v>
      </c>
      <c r="E2138" s="3" t="s">
        <v>925</v>
      </c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/>
      <c r="W2138"/>
      <c r="X2138" s="2"/>
      <c r="Y2138" s="2"/>
      <c r="Z2138" s="2" t="s">
        <v>478</v>
      </c>
      <c r="AA2138" s="2"/>
      <c r="AB2138" s="2"/>
      <c r="AC2138" s="2"/>
      <c r="AD2138" s="2"/>
      <c r="AE2138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Q2138"/>
    </row>
    <row r="2139" spans="1:43" ht="12.75">
      <c r="A2139" s="2"/>
      <c r="B2139" s="3" t="s">
        <v>1876</v>
      </c>
      <c r="C2139" s="3" t="s">
        <v>1615</v>
      </c>
      <c r="D2139" s="3" t="s">
        <v>1620</v>
      </c>
      <c r="E2139" s="3" t="s">
        <v>1997</v>
      </c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/>
      <c r="W2139"/>
      <c r="X2139" s="2"/>
      <c r="Y2139" s="2"/>
      <c r="Z2139" s="2"/>
      <c r="AA2139" s="2"/>
      <c r="AB2139" s="2"/>
      <c r="AC2139" s="2"/>
      <c r="AD2139" s="2"/>
      <c r="AE2139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Q2139"/>
    </row>
    <row r="2140" spans="1:43" ht="12.75">
      <c r="A2140" s="2"/>
      <c r="B2140" s="3" t="s">
        <v>1876</v>
      </c>
      <c r="C2140" s="3" t="s">
        <v>1615</v>
      </c>
      <c r="D2140" s="3" t="s">
        <v>1620</v>
      </c>
      <c r="E2140" s="3" t="s">
        <v>1078</v>
      </c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/>
      <c r="W2140"/>
      <c r="X2140" s="2"/>
      <c r="Y2140" s="2"/>
      <c r="Z2140" s="2"/>
      <c r="AA2140" s="2"/>
      <c r="AB2140" s="2"/>
      <c r="AC2140" s="2"/>
      <c r="AD2140" s="2"/>
      <c r="AE2140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Q2140"/>
    </row>
    <row r="2141" spans="1:43" ht="12.75">
      <c r="A2141" s="2"/>
      <c r="B2141" s="3" t="s">
        <v>2087</v>
      </c>
      <c r="C2141" s="3" t="s">
        <v>1655</v>
      </c>
      <c r="D2141" s="3" t="s">
        <v>1998</v>
      </c>
      <c r="E2141" s="3" t="s">
        <v>2119</v>
      </c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/>
      <c r="W2141"/>
      <c r="X2141" s="2" t="s">
        <v>478</v>
      </c>
      <c r="Y2141" s="2"/>
      <c r="Z2141" s="2"/>
      <c r="AA2141" s="2"/>
      <c r="AB2141" s="2"/>
      <c r="AC2141" s="2"/>
      <c r="AD2141" s="2"/>
      <c r="AE2141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Q2141"/>
    </row>
    <row r="2142" spans="1:43" ht="12.75">
      <c r="A2142" s="2"/>
      <c r="B2142" s="3" t="s">
        <v>2087</v>
      </c>
      <c r="C2142" s="3" t="s">
        <v>1655</v>
      </c>
      <c r="D2142" s="3" t="s">
        <v>445</v>
      </c>
      <c r="E2142" s="3" t="s">
        <v>43</v>
      </c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/>
      <c r="W2142"/>
      <c r="X2142" s="2" t="s">
        <v>478</v>
      </c>
      <c r="Y2142" s="2"/>
      <c r="Z2142" s="2"/>
      <c r="AA2142" s="2"/>
      <c r="AB2142" s="2"/>
      <c r="AC2142" s="2"/>
      <c r="AD2142" s="2"/>
      <c r="AE214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Q2142"/>
    </row>
    <row r="2143" spans="1:43" ht="12.75">
      <c r="A2143" s="2"/>
      <c r="B2143" s="3" t="s">
        <v>1402</v>
      </c>
      <c r="C2143" s="3" t="s">
        <v>1603</v>
      </c>
      <c r="D2143" s="3" t="s">
        <v>1999</v>
      </c>
      <c r="E2143" s="3" t="s">
        <v>1490</v>
      </c>
      <c r="F2143" s="2" t="s">
        <v>478</v>
      </c>
      <c r="G2143" s="2" t="s">
        <v>478</v>
      </c>
      <c r="H2143" s="2" t="s">
        <v>478</v>
      </c>
      <c r="I2143" s="2" t="s">
        <v>478</v>
      </c>
      <c r="J2143" s="2" t="s">
        <v>478</v>
      </c>
      <c r="K2143" s="2" t="s">
        <v>478</v>
      </c>
      <c r="L2143" s="2" t="s">
        <v>478</v>
      </c>
      <c r="M2143" s="2" t="s">
        <v>478</v>
      </c>
      <c r="N2143" s="2" t="s">
        <v>478</v>
      </c>
      <c r="O2143" s="2" t="s">
        <v>478</v>
      </c>
      <c r="P2143" s="2" t="s">
        <v>478</v>
      </c>
      <c r="Q2143" s="2" t="s">
        <v>478</v>
      </c>
      <c r="R2143" s="2" t="s">
        <v>478</v>
      </c>
      <c r="S2143" s="2" t="s">
        <v>478</v>
      </c>
      <c r="T2143" s="2" t="s">
        <v>483</v>
      </c>
      <c r="U2143" s="2">
        <v>35</v>
      </c>
      <c r="V2143" s="2" t="s">
        <v>478</v>
      </c>
      <c r="W2143"/>
      <c r="X2143" s="2"/>
      <c r="Y2143" s="2"/>
      <c r="Z2143" s="2"/>
      <c r="AA2143" s="2"/>
      <c r="AB2143" s="2"/>
      <c r="AC2143" s="2"/>
      <c r="AD2143" s="2"/>
      <c r="AE2143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Q2143"/>
    </row>
    <row r="2144" spans="1:43" ht="12.75">
      <c r="A2144" s="2"/>
      <c r="B2144" s="3" t="s">
        <v>1877</v>
      </c>
      <c r="C2144" s="3" t="s">
        <v>1603</v>
      </c>
      <c r="D2144" s="3" t="s">
        <v>1999</v>
      </c>
      <c r="E2144" s="3" t="s">
        <v>1997</v>
      </c>
      <c r="F2144" s="2"/>
      <c r="G2144" s="2"/>
      <c r="H2144" s="2"/>
      <c r="I2144" s="2"/>
      <c r="J2144" s="2" t="s">
        <v>478</v>
      </c>
      <c r="K2144" s="2"/>
      <c r="L2144" s="2"/>
      <c r="M2144" s="2"/>
      <c r="N2144" s="2"/>
      <c r="O2144" s="2"/>
      <c r="P2144" s="2"/>
      <c r="Q2144" s="2"/>
      <c r="R2144" s="2"/>
      <c r="S2144" s="2"/>
      <c r="T2144" s="2" t="s">
        <v>480</v>
      </c>
      <c r="U2144" s="2">
        <v>30</v>
      </c>
      <c r="V2144" s="2" t="s">
        <v>478</v>
      </c>
      <c r="W2144"/>
      <c r="X2144" s="2"/>
      <c r="Y2144" s="2"/>
      <c r="Z2144" s="2"/>
      <c r="AA2144" s="2"/>
      <c r="AB2144" s="2"/>
      <c r="AC2144" s="2"/>
      <c r="AD2144" s="2"/>
      <c r="AE2144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Q2144"/>
    </row>
    <row r="2145" spans="1:43" ht="12.75">
      <c r="A2145" s="2"/>
      <c r="B2145" s="3" t="s">
        <v>1877</v>
      </c>
      <c r="C2145" s="3" t="s">
        <v>1603</v>
      </c>
      <c r="D2145" s="3" t="s">
        <v>1999</v>
      </c>
      <c r="E2145" s="3" t="s">
        <v>1078</v>
      </c>
      <c r="F2145" s="2"/>
      <c r="G2145" s="2"/>
      <c r="H2145" s="2"/>
      <c r="I2145" s="2"/>
      <c r="J2145" s="2" t="s">
        <v>478</v>
      </c>
      <c r="K2145" s="2"/>
      <c r="L2145" s="2"/>
      <c r="M2145" s="2"/>
      <c r="N2145" s="2"/>
      <c r="O2145" s="2"/>
      <c r="P2145" s="2"/>
      <c r="Q2145" s="2"/>
      <c r="R2145" s="2"/>
      <c r="S2145" s="2"/>
      <c r="T2145" s="2" t="s">
        <v>480</v>
      </c>
      <c r="U2145" s="2">
        <v>30</v>
      </c>
      <c r="V2145" s="2" t="s">
        <v>478</v>
      </c>
      <c r="W2145"/>
      <c r="X2145" s="2"/>
      <c r="Y2145" s="2"/>
      <c r="Z2145" s="2"/>
      <c r="AA2145" s="2"/>
      <c r="AB2145" s="2"/>
      <c r="AC2145" s="2"/>
      <c r="AD2145" s="2"/>
      <c r="AE2145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Q2145"/>
    </row>
    <row r="2146" spans="1:43" ht="12.75">
      <c r="A2146" s="2"/>
      <c r="B2146" s="3" t="s">
        <v>1403</v>
      </c>
      <c r="C2146" s="3" t="s">
        <v>1603</v>
      </c>
      <c r="D2146" s="3" t="s">
        <v>1998</v>
      </c>
      <c r="E2146" s="3" t="s">
        <v>1490</v>
      </c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 t="s">
        <v>478</v>
      </c>
      <c r="Q2146" s="2"/>
      <c r="R2146" s="2"/>
      <c r="S2146" s="2" t="s">
        <v>478</v>
      </c>
      <c r="T2146" s="2" t="s">
        <v>483</v>
      </c>
      <c r="U2146" s="2">
        <v>55</v>
      </c>
      <c r="V2146" s="2" t="s">
        <v>478</v>
      </c>
      <c r="W2146"/>
      <c r="X2146" s="2"/>
      <c r="Y2146" s="2"/>
      <c r="Z2146" s="2"/>
      <c r="AA2146" s="2"/>
      <c r="AB2146" s="2"/>
      <c r="AC2146" s="2"/>
      <c r="AD2146" s="2"/>
      <c r="AE2146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Q2146"/>
    </row>
    <row r="2147" spans="1:43" ht="12.75">
      <c r="A2147" s="2"/>
      <c r="B2147" s="3" t="s">
        <v>2526</v>
      </c>
      <c r="C2147" s="3" t="s">
        <v>1615</v>
      </c>
      <c r="D2147" s="3" t="s">
        <v>1998</v>
      </c>
      <c r="E2147" s="3" t="s">
        <v>1718</v>
      </c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/>
      <c r="W2147"/>
      <c r="X2147" s="2"/>
      <c r="Y2147" s="2"/>
      <c r="Z2147" s="2" t="s">
        <v>478</v>
      </c>
      <c r="AA2147" s="2"/>
      <c r="AB2147" s="2"/>
      <c r="AC2147" s="2"/>
      <c r="AD2147" s="2"/>
      <c r="AE2147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Q2147"/>
    </row>
    <row r="2148" spans="1:43" ht="12.75">
      <c r="A2148" s="2"/>
      <c r="B2148" s="3" t="s">
        <v>2526</v>
      </c>
      <c r="C2148" s="3" t="s">
        <v>1615</v>
      </c>
      <c r="D2148" s="3" t="s">
        <v>445</v>
      </c>
      <c r="E2148" s="3" t="s">
        <v>43</v>
      </c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/>
      <c r="W2148"/>
      <c r="X2148" s="2"/>
      <c r="Y2148" s="2"/>
      <c r="Z2148" s="2" t="s">
        <v>478</v>
      </c>
      <c r="AA2148" s="2"/>
      <c r="AB2148" s="2"/>
      <c r="AC2148" s="2"/>
      <c r="AD2148" s="2"/>
      <c r="AE2148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Q2148"/>
    </row>
    <row r="2149" spans="1:86" ht="12.75">
      <c r="A2149" s="2"/>
      <c r="B2149" s="3" t="s">
        <v>348</v>
      </c>
      <c r="C2149" s="3" t="s">
        <v>1605</v>
      </c>
      <c r="D2149" s="3" t="s">
        <v>1998</v>
      </c>
      <c r="E2149" s="3" t="s">
        <v>420</v>
      </c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 t="s">
        <v>478</v>
      </c>
      <c r="Q2149" s="2"/>
      <c r="R2149" s="2"/>
      <c r="S2149" s="2"/>
      <c r="T2149" s="2" t="s">
        <v>480</v>
      </c>
      <c r="U2149" s="2"/>
      <c r="V2149"/>
      <c r="W2149"/>
      <c r="X2149" s="2"/>
      <c r="Y2149" s="2"/>
      <c r="Z2149" s="2"/>
      <c r="AA2149" s="2"/>
      <c r="AB2149" s="2"/>
      <c r="AC2149" s="2"/>
      <c r="AD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T2149" s="2" t="s">
        <v>478</v>
      </c>
      <c r="AX2149" s="2" t="s">
        <v>478</v>
      </c>
      <c r="BF2149" s="2" t="s">
        <v>478</v>
      </c>
      <c r="CA2149" s="2" t="s">
        <v>478</v>
      </c>
      <c r="CH2149" s="2" t="s">
        <v>478</v>
      </c>
    </row>
    <row r="2150" spans="1:86" ht="12.75">
      <c r="A2150" s="2"/>
      <c r="B2150" s="3" t="s">
        <v>1445</v>
      </c>
      <c r="C2150" s="3" t="s">
        <v>1605</v>
      </c>
      <c r="D2150" s="3" t="s">
        <v>1999</v>
      </c>
      <c r="E2150" s="3" t="s">
        <v>1490</v>
      </c>
      <c r="F2150" s="2"/>
      <c r="G2150" s="2"/>
      <c r="H2150" s="2"/>
      <c r="I2150" s="2"/>
      <c r="J2150" s="2"/>
      <c r="K2150" s="2"/>
      <c r="L2150" s="2"/>
      <c r="M2150" s="2" t="s">
        <v>478</v>
      </c>
      <c r="N2150" s="2"/>
      <c r="O2150" s="2"/>
      <c r="P2150" s="2"/>
      <c r="Q2150" s="2"/>
      <c r="R2150" s="2"/>
      <c r="S2150" s="2" t="s">
        <v>478</v>
      </c>
      <c r="T2150" s="2" t="s">
        <v>483</v>
      </c>
      <c r="U2150" s="2"/>
      <c r="V2150"/>
      <c r="W2150"/>
      <c r="X2150" s="2"/>
      <c r="Y2150" s="2"/>
      <c r="Z2150" s="2"/>
      <c r="AA2150" s="2"/>
      <c r="AB2150" s="2"/>
      <c r="AC2150" s="2"/>
      <c r="AD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U2150" s="2" t="s">
        <v>478</v>
      </c>
      <c r="AX2150" s="2" t="s">
        <v>478</v>
      </c>
      <c r="BH2150" s="2" t="s">
        <v>478</v>
      </c>
      <c r="CA2150" s="2" t="s">
        <v>478</v>
      </c>
      <c r="CH2150" s="2" t="s">
        <v>478</v>
      </c>
    </row>
    <row r="2151" spans="1:43" ht="12.75">
      <c r="A2151" s="2"/>
      <c r="B2151" s="3" t="s">
        <v>1404</v>
      </c>
      <c r="C2151" s="3" t="s">
        <v>1603</v>
      </c>
      <c r="D2151" s="3" t="s">
        <v>1999</v>
      </c>
      <c r="E2151" s="3" t="s">
        <v>1490</v>
      </c>
      <c r="F2151" s="2"/>
      <c r="G2151" s="2"/>
      <c r="H2151" s="2"/>
      <c r="I2151" s="2"/>
      <c r="J2151" s="2" t="s">
        <v>478</v>
      </c>
      <c r="K2151" s="2"/>
      <c r="L2151" s="2"/>
      <c r="M2151" s="2"/>
      <c r="N2151" s="2"/>
      <c r="O2151" s="2"/>
      <c r="P2151" s="2" t="s">
        <v>478</v>
      </c>
      <c r="Q2151" s="2"/>
      <c r="R2151" s="2"/>
      <c r="S2151" s="2" t="s">
        <v>478</v>
      </c>
      <c r="T2151" s="2" t="s">
        <v>483</v>
      </c>
      <c r="U2151" s="2">
        <v>40</v>
      </c>
      <c r="V2151"/>
      <c r="W2151" s="2" t="s">
        <v>478</v>
      </c>
      <c r="X2151" s="2"/>
      <c r="Y2151" s="2"/>
      <c r="Z2151" s="2"/>
      <c r="AA2151" s="2"/>
      <c r="AB2151" s="2"/>
      <c r="AC2151" s="2"/>
      <c r="AD2151" s="2"/>
      <c r="AE2151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Q2151"/>
    </row>
    <row r="2152" spans="1:43" ht="12.75">
      <c r="A2152" s="2"/>
      <c r="B2152" s="3" t="s">
        <v>2088</v>
      </c>
      <c r="C2152" s="3" t="s">
        <v>1603</v>
      </c>
      <c r="D2152" s="3" t="s">
        <v>1998</v>
      </c>
      <c r="E2152" s="3" t="s">
        <v>2119</v>
      </c>
      <c r="F2152" s="2"/>
      <c r="G2152" s="2"/>
      <c r="H2152" s="2"/>
      <c r="I2152" s="2"/>
      <c r="J2152" s="2" t="s">
        <v>478</v>
      </c>
      <c r="K2152" s="2"/>
      <c r="L2152" s="2"/>
      <c r="M2152" s="2"/>
      <c r="N2152" s="2"/>
      <c r="O2152" s="2"/>
      <c r="P2152" s="2"/>
      <c r="Q2152" s="2"/>
      <c r="R2152" s="2"/>
      <c r="S2152" s="2"/>
      <c r="T2152" s="2" t="s">
        <v>480</v>
      </c>
      <c r="U2152" s="2">
        <v>40</v>
      </c>
      <c r="V2152" s="2" t="s">
        <v>478</v>
      </c>
      <c r="W2152"/>
      <c r="X2152" s="2"/>
      <c r="Y2152" s="2"/>
      <c r="Z2152" s="2"/>
      <c r="AA2152" s="2"/>
      <c r="AB2152" s="2"/>
      <c r="AC2152" s="2"/>
      <c r="AD2152" s="2"/>
      <c r="AE215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Q2152"/>
    </row>
    <row r="2153" spans="1:41" ht="12.75">
      <c r="A2153" s="2"/>
      <c r="B2153" s="6" t="s">
        <v>1950</v>
      </c>
      <c r="C2153" s="6" t="s">
        <v>2416</v>
      </c>
      <c r="D2153" s="6" t="s">
        <v>1999</v>
      </c>
      <c r="E2153" s="6" t="s">
        <v>1026</v>
      </c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X2153" s="2"/>
      <c r="Y2153" s="2"/>
      <c r="Z2153" s="2"/>
      <c r="AA2153" s="2"/>
      <c r="AB2153" s="2"/>
      <c r="AC2153" s="2"/>
      <c r="AD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</row>
    <row r="2154" spans="1:43" ht="12.75">
      <c r="A2154" s="2"/>
      <c r="B2154" s="3" t="s">
        <v>1405</v>
      </c>
      <c r="C2154" s="3" t="s">
        <v>1603</v>
      </c>
      <c r="D2154" s="3" t="s">
        <v>1999</v>
      </c>
      <c r="E2154" s="3" t="s">
        <v>1490</v>
      </c>
      <c r="F2154" s="2"/>
      <c r="G2154" s="2"/>
      <c r="H2154" s="2"/>
      <c r="I2154" s="2"/>
      <c r="J2154" s="2" t="s">
        <v>478</v>
      </c>
      <c r="K2154" s="2"/>
      <c r="L2154" s="2"/>
      <c r="M2154" s="2"/>
      <c r="N2154" s="2"/>
      <c r="O2154" s="2"/>
      <c r="P2154" s="2" t="s">
        <v>478</v>
      </c>
      <c r="Q2154" s="2"/>
      <c r="R2154" s="2" t="s">
        <v>478</v>
      </c>
      <c r="S2154" s="2" t="s">
        <v>478</v>
      </c>
      <c r="T2154" s="2" t="s">
        <v>483</v>
      </c>
      <c r="U2154" s="2">
        <v>35</v>
      </c>
      <c r="V2154" s="2" t="s">
        <v>478</v>
      </c>
      <c r="W2154"/>
      <c r="X2154" s="2"/>
      <c r="Y2154" s="2"/>
      <c r="Z2154" s="2"/>
      <c r="AA2154" s="2"/>
      <c r="AB2154" s="2"/>
      <c r="AC2154" s="2"/>
      <c r="AD2154" s="2"/>
      <c r="AE2154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Q2154"/>
    </row>
    <row r="2155" spans="1:43" ht="12.75">
      <c r="A2155" s="2"/>
      <c r="B2155" s="3" t="s">
        <v>2089</v>
      </c>
      <c r="C2155" s="3" t="s">
        <v>1615</v>
      </c>
      <c r="D2155" s="3" t="s">
        <v>1998</v>
      </c>
      <c r="E2155" s="3" t="s">
        <v>2119</v>
      </c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/>
      <c r="W2155"/>
      <c r="X2155" s="2"/>
      <c r="Y2155" s="2"/>
      <c r="Z2155" s="2"/>
      <c r="AA2155" s="2"/>
      <c r="AB2155" s="2"/>
      <c r="AC2155" s="2"/>
      <c r="AD2155" s="2"/>
      <c r="AE2155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Q2155"/>
    </row>
    <row r="2156" spans="1:43" ht="12.75">
      <c r="A2156" s="2"/>
      <c r="B2156" s="3" t="s">
        <v>2089</v>
      </c>
      <c r="C2156" s="3" t="s">
        <v>1615</v>
      </c>
      <c r="D2156" s="3" t="s">
        <v>445</v>
      </c>
      <c r="E2156" s="3" t="s">
        <v>43</v>
      </c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/>
      <c r="W2156"/>
      <c r="X2156" s="2"/>
      <c r="Y2156" s="2"/>
      <c r="Z2156" s="2"/>
      <c r="AA2156" s="2"/>
      <c r="AB2156" s="2"/>
      <c r="AC2156" s="2"/>
      <c r="AD2156" s="2"/>
      <c r="AE2156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Q2156"/>
    </row>
    <row r="2157" spans="1:43" ht="12.75">
      <c r="A2157" s="2"/>
      <c r="B2157" s="3" t="s">
        <v>349</v>
      </c>
      <c r="C2157" s="3" t="s">
        <v>2151</v>
      </c>
      <c r="D2157" s="3" t="s">
        <v>1999</v>
      </c>
      <c r="E2157" s="3" t="s">
        <v>420</v>
      </c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/>
      <c r="W2157"/>
      <c r="X2157" s="2"/>
      <c r="Y2157" s="2"/>
      <c r="Z2157" s="2"/>
      <c r="AA2157" s="2"/>
      <c r="AB2157" s="2"/>
      <c r="AC2157" s="2"/>
      <c r="AD2157" s="2"/>
      <c r="AE2157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Q2157"/>
    </row>
    <row r="2158" spans="1:76" ht="12.75">
      <c r="A2158" s="2"/>
      <c r="B2158" s="3" t="s">
        <v>2090</v>
      </c>
      <c r="C2158" s="3" t="s">
        <v>1605</v>
      </c>
      <c r="D2158" s="3" t="s">
        <v>1999</v>
      </c>
      <c r="E2158" s="3" t="s">
        <v>2119</v>
      </c>
      <c r="F2158" s="2"/>
      <c r="G2158" s="2"/>
      <c r="H2158" s="2"/>
      <c r="I2158" s="2"/>
      <c r="J2158" s="2" t="s">
        <v>478</v>
      </c>
      <c r="K2158" s="2"/>
      <c r="L2158" s="2"/>
      <c r="M2158" s="2"/>
      <c r="N2158" s="2"/>
      <c r="O2158" s="2"/>
      <c r="P2158" s="2"/>
      <c r="Q2158" s="2"/>
      <c r="R2158" s="2"/>
      <c r="S2158" s="2"/>
      <c r="T2158" s="2" t="s">
        <v>480</v>
      </c>
      <c r="U2158" s="2"/>
      <c r="V2158"/>
      <c r="W2158"/>
      <c r="X2158" s="2" t="s">
        <v>478</v>
      </c>
      <c r="Y2158" s="2"/>
      <c r="Z2158" s="2"/>
      <c r="AA2158" s="2"/>
      <c r="AB2158" s="2"/>
      <c r="AC2158" s="2"/>
      <c r="AD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R2158" s="2" t="s">
        <v>478</v>
      </c>
      <c r="AW2158" s="2" t="s">
        <v>478</v>
      </c>
      <c r="BT2158" s="2" t="s">
        <v>478</v>
      </c>
      <c r="BX2158" s="2" t="s">
        <v>478</v>
      </c>
    </row>
    <row r="2159" spans="1:64" ht="12.75">
      <c r="A2159" s="2"/>
      <c r="B2159" s="3" t="s">
        <v>1878</v>
      </c>
      <c r="C2159" s="3" t="s">
        <v>1605</v>
      </c>
      <c r="D2159" s="3" t="s">
        <v>1998</v>
      </c>
      <c r="E2159" s="3" t="s">
        <v>1997</v>
      </c>
      <c r="F2159" s="2"/>
      <c r="G2159" s="2"/>
      <c r="H2159" s="2"/>
      <c r="I2159" s="2"/>
      <c r="J2159" s="2" t="s">
        <v>478</v>
      </c>
      <c r="K2159" s="2"/>
      <c r="L2159" s="2"/>
      <c r="M2159" s="2"/>
      <c r="N2159" s="2"/>
      <c r="O2159" s="2"/>
      <c r="P2159" s="2"/>
      <c r="Q2159" s="2"/>
      <c r="R2159" s="2"/>
      <c r="S2159" s="2"/>
      <c r="T2159" s="2" t="s">
        <v>480</v>
      </c>
      <c r="U2159" s="2"/>
      <c r="V2159"/>
      <c r="W2159"/>
      <c r="X2159" s="2"/>
      <c r="Y2159" s="2"/>
      <c r="Z2159" s="2"/>
      <c r="AA2159" s="2"/>
      <c r="AB2159" s="2"/>
      <c r="AC2159" s="2"/>
      <c r="AD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X2159" s="2" t="s">
        <v>478</v>
      </c>
      <c r="BC2159" s="2" t="s">
        <v>478</v>
      </c>
      <c r="BF2159" s="2" t="s">
        <v>478</v>
      </c>
      <c r="BL2159" s="2" t="s">
        <v>478</v>
      </c>
    </row>
    <row r="2160" spans="1:64" ht="12.75">
      <c r="A2160" s="2"/>
      <c r="B2160" s="3" t="s">
        <v>1878</v>
      </c>
      <c r="C2160" s="3" t="s">
        <v>1605</v>
      </c>
      <c r="D2160" s="3" t="s">
        <v>1998</v>
      </c>
      <c r="E2160" s="3" t="s">
        <v>1078</v>
      </c>
      <c r="F2160" s="2"/>
      <c r="G2160" s="2"/>
      <c r="H2160" s="2"/>
      <c r="I2160" s="2"/>
      <c r="J2160" s="2" t="s">
        <v>478</v>
      </c>
      <c r="K2160" s="2"/>
      <c r="L2160" s="2"/>
      <c r="M2160" s="2"/>
      <c r="N2160" s="2"/>
      <c r="O2160" s="2"/>
      <c r="P2160" s="2"/>
      <c r="Q2160" s="2"/>
      <c r="R2160" s="2"/>
      <c r="S2160" s="2"/>
      <c r="T2160" s="2" t="s">
        <v>480</v>
      </c>
      <c r="U2160" s="2"/>
      <c r="V2160"/>
      <c r="W2160"/>
      <c r="X2160" s="2"/>
      <c r="Y2160" s="2"/>
      <c r="Z2160" s="2"/>
      <c r="AA2160" s="2"/>
      <c r="AB2160" s="2"/>
      <c r="AC2160" s="2"/>
      <c r="AD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X2160" s="2" t="s">
        <v>478</v>
      </c>
      <c r="BC2160" s="2" t="s">
        <v>478</v>
      </c>
      <c r="BF2160" s="2" t="s">
        <v>478</v>
      </c>
      <c r="BL2160" s="2" t="s">
        <v>478</v>
      </c>
    </row>
    <row r="2161" spans="1:83" ht="12.75">
      <c r="A2161" s="2"/>
      <c r="B2161" s="3" t="s">
        <v>2527</v>
      </c>
      <c r="C2161" s="3" t="s">
        <v>1605</v>
      </c>
      <c r="D2161" s="3" t="s">
        <v>1620</v>
      </c>
      <c r="E2161" s="3" t="s">
        <v>1718</v>
      </c>
      <c r="F2161" s="2"/>
      <c r="G2161" s="2"/>
      <c r="H2161" s="2"/>
      <c r="I2161" s="2"/>
      <c r="J2161" s="2" t="s">
        <v>478</v>
      </c>
      <c r="K2161" s="2"/>
      <c r="L2161" s="2"/>
      <c r="M2161" s="2"/>
      <c r="N2161" s="2"/>
      <c r="O2161" s="2"/>
      <c r="P2161" s="2"/>
      <c r="Q2161" s="2"/>
      <c r="R2161" s="2"/>
      <c r="S2161" s="2"/>
      <c r="T2161" s="2" t="s">
        <v>480</v>
      </c>
      <c r="U2161" s="2"/>
      <c r="V2161"/>
      <c r="W2161"/>
      <c r="X2161" s="2"/>
      <c r="Y2161" s="2"/>
      <c r="Z2161" s="2"/>
      <c r="AA2161" s="2"/>
      <c r="AB2161" s="2"/>
      <c r="AC2161" s="2"/>
      <c r="AD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 t="s">
        <v>478</v>
      </c>
      <c r="AQ2161" s="2" t="s">
        <v>478</v>
      </c>
      <c r="AX2161" s="2" t="s">
        <v>478</v>
      </c>
      <c r="CE2161" s="2" t="s">
        <v>478</v>
      </c>
    </row>
    <row r="2162" spans="1:43" ht="12.75">
      <c r="A2162" s="2"/>
      <c r="B2162" s="3" t="s">
        <v>350</v>
      </c>
      <c r="C2162" s="3" t="s">
        <v>1623</v>
      </c>
      <c r="D2162" s="3" t="s">
        <v>1620</v>
      </c>
      <c r="E2162" s="3" t="s">
        <v>420</v>
      </c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 t="s">
        <v>478</v>
      </c>
      <c r="Q2162" s="2"/>
      <c r="R2162" s="2"/>
      <c r="S2162" s="2"/>
      <c r="T2162" s="2" t="s">
        <v>480</v>
      </c>
      <c r="U2162" s="2"/>
      <c r="V2162"/>
      <c r="W2162"/>
      <c r="X2162" s="2"/>
      <c r="Y2162" s="2"/>
      <c r="Z2162" s="2"/>
      <c r="AA2162" s="2"/>
      <c r="AB2162" s="2"/>
      <c r="AC2162" s="2"/>
      <c r="AD2162" s="2"/>
      <c r="AE216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 t="s">
        <v>478</v>
      </c>
      <c r="AQ2162"/>
    </row>
    <row r="2163" spans="1:41" ht="12.75">
      <c r="A2163" s="2"/>
      <c r="B2163" s="6" t="s">
        <v>409</v>
      </c>
      <c r="C2163" s="6" t="s">
        <v>768</v>
      </c>
      <c r="D2163" s="6" t="s">
        <v>1999</v>
      </c>
      <c r="E2163" s="6" t="s">
        <v>1026</v>
      </c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X2163" s="2"/>
      <c r="Y2163" s="2"/>
      <c r="Z2163" s="2"/>
      <c r="AA2163" s="2"/>
      <c r="AB2163" s="2"/>
      <c r="AC2163" s="2"/>
      <c r="AD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</row>
    <row r="2164" spans="1:86" ht="12.75">
      <c r="A2164" s="2"/>
      <c r="B2164" s="3" t="s">
        <v>694</v>
      </c>
      <c r="C2164" s="3" t="s">
        <v>1605</v>
      </c>
      <c r="D2164" s="3" t="s">
        <v>1998</v>
      </c>
      <c r="E2164" s="3" t="s">
        <v>769</v>
      </c>
      <c r="F2164" s="2" t="s">
        <v>478</v>
      </c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 t="s">
        <v>480</v>
      </c>
      <c r="U2164" s="2"/>
      <c r="V2164"/>
      <c r="W2164"/>
      <c r="X2164" s="2"/>
      <c r="Y2164" s="2"/>
      <c r="Z2164" s="2"/>
      <c r="AA2164" s="2"/>
      <c r="AB2164" s="2"/>
      <c r="AC2164" s="2"/>
      <c r="AD2164" s="2"/>
      <c r="AF2164" s="2"/>
      <c r="AG2164" s="2"/>
      <c r="AH2164" s="2" t="s">
        <v>478</v>
      </c>
      <c r="AI2164" s="2"/>
      <c r="AJ2164" s="2"/>
      <c r="AK2164" s="2"/>
      <c r="AL2164" s="2"/>
      <c r="AM2164" s="2"/>
      <c r="AN2164" s="2"/>
      <c r="AO2164" s="2"/>
      <c r="AY2164" s="2" t="s">
        <v>478</v>
      </c>
      <c r="BJ2164" s="2" t="s">
        <v>478</v>
      </c>
      <c r="BW2164" s="2" t="s">
        <v>478</v>
      </c>
      <c r="BX2164" s="2" t="s">
        <v>478</v>
      </c>
      <c r="CH2164" s="2" t="s">
        <v>478</v>
      </c>
    </row>
    <row r="2165" spans="1:86" ht="12.75">
      <c r="A2165" s="2"/>
      <c r="B2165" s="3" t="s">
        <v>694</v>
      </c>
      <c r="C2165" s="3" t="s">
        <v>1605</v>
      </c>
      <c r="D2165" s="3" t="s">
        <v>448</v>
      </c>
      <c r="E2165" s="3" t="s">
        <v>769</v>
      </c>
      <c r="F2165" s="2" t="s">
        <v>478</v>
      </c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 t="s">
        <v>480</v>
      </c>
      <c r="U2165" s="2"/>
      <c r="V2165"/>
      <c r="W2165"/>
      <c r="X2165" s="2"/>
      <c r="Y2165" s="2"/>
      <c r="Z2165" s="2"/>
      <c r="AA2165" s="2"/>
      <c r="AB2165" s="2"/>
      <c r="AC2165" s="2"/>
      <c r="AD2165" s="2"/>
      <c r="AF2165" s="2"/>
      <c r="AG2165" s="2"/>
      <c r="AH2165" s="2" t="s">
        <v>478</v>
      </c>
      <c r="AI2165" s="2"/>
      <c r="AJ2165" s="2"/>
      <c r="AK2165" s="2"/>
      <c r="AL2165" s="2"/>
      <c r="AM2165" s="2"/>
      <c r="AN2165" s="2"/>
      <c r="AO2165" s="2"/>
      <c r="AY2165" s="2" t="s">
        <v>478</v>
      </c>
      <c r="BJ2165" s="2" t="s">
        <v>478</v>
      </c>
      <c r="BW2165" s="2" t="s">
        <v>478</v>
      </c>
      <c r="BX2165" s="2" t="s">
        <v>478</v>
      </c>
      <c r="CH2165" s="2" t="s">
        <v>478</v>
      </c>
    </row>
    <row r="2166" spans="1:66" ht="12.75">
      <c r="A2166" s="2"/>
      <c r="B2166" s="3" t="s">
        <v>1446</v>
      </c>
      <c r="C2166" s="3" t="s">
        <v>1605</v>
      </c>
      <c r="D2166" s="3" t="s">
        <v>1620</v>
      </c>
      <c r="E2166" s="3" t="s">
        <v>1490</v>
      </c>
      <c r="F2166" s="2"/>
      <c r="G2166" s="2"/>
      <c r="H2166" s="2"/>
      <c r="I2166" s="2"/>
      <c r="J2166" s="2"/>
      <c r="K2166" s="2"/>
      <c r="L2166" s="2"/>
      <c r="M2166" s="2" t="s">
        <v>478</v>
      </c>
      <c r="N2166" s="2"/>
      <c r="O2166" s="2"/>
      <c r="P2166" s="2"/>
      <c r="Q2166" s="2"/>
      <c r="R2166" s="2"/>
      <c r="S2166" s="2" t="s">
        <v>478</v>
      </c>
      <c r="T2166" s="2" t="s">
        <v>483</v>
      </c>
      <c r="U2166" s="2"/>
      <c r="V2166"/>
      <c r="W2166"/>
      <c r="X2166" s="2"/>
      <c r="Y2166" s="2"/>
      <c r="Z2166" s="2"/>
      <c r="AA2166" s="2"/>
      <c r="AB2166" s="2"/>
      <c r="AC2166" s="2"/>
      <c r="AD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 t="s">
        <v>478</v>
      </c>
      <c r="AT2166" s="2" t="s">
        <v>478</v>
      </c>
      <c r="AV2166" s="2" t="s">
        <v>478</v>
      </c>
      <c r="BA2166" s="2" t="s">
        <v>478</v>
      </c>
      <c r="BN2166" s="2" t="s">
        <v>478</v>
      </c>
    </row>
    <row r="2167" spans="1:66" ht="12.75">
      <c r="A2167" s="2"/>
      <c r="B2167" s="3" t="s">
        <v>169</v>
      </c>
      <c r="C2167" s="3" t="s">
        <v>1605</v>
      </c>
      <c r="D2167" s="3" t="s">
        <v>1071</v>
      </c>
      <c r="E2167" s="3" t="s">
        <v>1595</v>
      </c>
      <c r="F2167" s="2"/>
      <c r="G2167" s="2"/>
      <c r="H2167" s="2"/>
      <c r="I2167" s="2"/>
      <c r="J2167" s="2" t="s">
        <v>478</v>
      </c>
      <c r="K2167" s="2"/>
      <c r="L2167" s="2"/>
      <c r="M2167" s="2"/>
      <c r="N2167" s="2"/>
      <c r="O2167" s="2"/>
      <c r="P2167" s="2" t="s">
        <v>478</v>
      </c>
      <c r="Q2167" s="2"/>
      <c r="R2167" s="2"/>
      <c r="S2167" s="2" t="s">
        <v>478</v>
      </c>
      <c r="T2167" s="2" t="s">
        <v>483</v>
      </c>
      <c r="U2167" s="2"/>
      <c r="V2167"/>
      <c r="W2167"/>
      <c r="X2167" s="2"/>
      <c r="Y2167" s="2"/>
      <c r="Z2167" s="2"/>
      <c r="AA2167" s="2"/>
      <c r="AB2167" s="2"/>
      <c r="AC2167" s="2"/>
      <c r="AD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X2167" s="2" t="s">
        <v>478</v>
      </c>
      <c r="BD2167" s="2" t="s">
        <v>478</v>
      </c>
      <c r="BH2167" s="2" t="s">
        <v>478</v>
      </c>
      <c r="BN2167" s="2" t="s">
        <v>478</v>
      </c>
    </row>
    <row r="2168" spans="1:66" ht="12.75">
      <c r="A2168" s="2"/>
      <c r="B2168" s="3" t="s">
        <v>168</v>
      </c>
      <c r="C2168" s="3" t="s">
        <v>1605</v>
      </c>
      <c r="D2168" s="3" t="s">
        <v>1071</v>
      </c>
      <c r="E2168" s="3" t="s">
        <v>1595</v>
      </c>
      <c r="F2168" s="2"/>
      <c r="G2168" s="2"/>
      <c r="H2168" s="2"/>
      <c r="I2168" s="2"/>
      <c r="J2168" s="2" t="s">
        <v>478</v>
      </c>
      <c r="K2168" s="2"/>
      <c r="L2168" s="2"/>
      <c r="M2168" s="2"/>
      <c r="N2168" s="2"/>
      <c r="O2168" s="2"/>
      <c r="P2168" s="2" t="s">
        <v>478</v>
      </c>
      <c r="Q2168" s="2"/>
      <c r="R2168" s="2"/>
      <c r="S2168" s="2" t="s">
        <v>478</v>
      </c>
      <c r="T2168" s="2" t="s">
        <v>483</v>
      </c>
      <c r="U2168" s="2"/>
      <c r="V2168"/>
      <c r="W2168"/>
      <c r="X2168" s="2"/>
      <c r="Y2168" s="2"/>
      <c r="Z2168" s="2"/>
      <c r="AA2168" s="2"/>
      <c r="AB2168" s="2"/>
      <c r="AC2168" s="2"/>
      <c r="AD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X2168" s="2" t="s">
        <v>478</v>
      </c>
      <c r="BD2168" s="2" t="s">
        <v>478</v>
      </c>
      <c r="BH2168" s="2" t="s">
        <v>478</v>
      </c>
      <c r="BN2168" s="2" t="s">
        <v>478</v>
      </c>
    </row>
    <row r="2169" spans="1:76" ht="12.75">
      <c r="A2169" s="2"/>
      <c r="B2169" s="3" t="s">
        <v>351</v>
      </c>
      <c r="C2169" s="3" t="s">
        <v>1605</v>
      </c>
      <c r="D2169" s="3" t="s">
        <v>1620</v>
      </c>
      <c r="E2169" s="3" t="s">
        <v>420</v>
      </c>
      <c r="F2169" s="2" t="s">
        <v>478</v>
      </c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 t="s">
        <v>480</v>
      </c>
      <c r="U2169" s="2"/>
      <c r="V2169"/>
      <c r="W2169"/>
      <c r="X2169" s="2"/>
      <c r="Y2169" s="2"/>
      <c r="Z2169" s="2"/>
      <c r="AA2169" s="2"/>
      <c r="AB2169" s="2"/>
      <c r="AC2169" s="2"/>
      <c r="AD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 t="s">
        <v>478</v>
      </c>
      <c r="AW2169" s="2" t="s">
        <v>478</v>
      </c>
      <c r="BH2169" s="2" t="s">
        <v>478</v>
      </c>
      <c r="BX2169" s="2" t="s">
        <v>478</v>
      </c>
    </row>
    <row r="2170" spans="1:86" ht="12.75">
      <c r="A2170" s="2"/>
      <c r="B2170" s="3" t="s">
        <v>1196</v>
      </c>
      <c r="C2170" s="3" t="s">
        <v>1605</v>
      </c>
      <c r="D2170" s="3" t="s">
        <v>1999</v>
      </c>
      <c r="E2170" s="3" t="s">
        <v>1098</v>
      </c>
      <c r="F2170" s="2"/>
      <c r="G2170" s="2"/>
      <c r="H2170" s="2"/>
      <c r="I2170" s="2"/>
      <c r="J2170" s="2"/>
      <c r="K2170" s="2"/>
      <c r="L2170" s="2"/>
      <c r="M2170" s="2"/>
      <c r="N2170" s="2" t="s">
        <v>478</v>
      </c>
      <c r="O2170" s="2"/>
      <c r="P2170" s="2"/>
      <c r="Q2170" s="2"/>
      <c r="R2170" s="2"/>
      <c r="S2170" s="2"/>
      <c r="T2170" s="2" t="s">
        <v>482</v>
      </c>
      <c r="U2170" s="2"/>
      <c r="V2170"/>
      <c r="W2170"/>
      <c r="X2170" s="2"/>
      <c r="Y2170" s="2"/>
      <c r="Z2170" s="2"/>
      <c r="AA2170" s="2"/>
      <c r="AB2170" s="2"/>
      <c r="AC2170" s="2"/>
      <c r="AD2170" s="2"/>
      <c r="AF2170" s="2"/>
      <c r="AG2170" s="2" t="s">
        <v>478</v>
      </c>
      <c r="AH2170" s="2"/>
      <c r="AI2170" s="2"/>
      <c r="AJ2170" s="2"/>
      <c r="AK2170" s="2"/>
      <c r="AL2170" s="2"/>
      <c r="AM2170" s="2"/>
      <c r="AN2170" s="2"/>
      <c r="AO2170" s="2"/>
      <c r="AU2170" s="2" t="s">
        <v>478</v>
      </c>
      <c r="AW2170" s="2" t="s">
        <v>478</v>
      </c>
      <c r="BC2170" s="2" t="s">
        <v>478</v>
      </c>
      <c r="CH2170" s="2" t="s">
        <v>478</v>
      </c>
    </row>
    <row r="2171" spans="1:76" ht="12.75">
      <c r="A2171" s="2"/>
      <c r="B2171" s="3" t="s">
        <v>352</v>
      </c>
      <c r="C2171" s="3" t="s">
        <v>1605</v>
      </c>
      <c r="D2171" s="3" t="s">
        <v>1620</v>
      </c>
      <c r="E2171" s="3" t="s">
        <v>420</v>
      </c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 t="s">
        <v>478</v>
      </c>
      <c r="Q2171" s="2"/>
      <c r="R2171" s="2"/>
      <c r="S2171" s="2"/>
      <c r="T2171" s="2" t="s">
        <v>480</v>
      </c>
      <c r="U2171" s="2"/>
      <c r="V2171"/>
      <c r="W2171"/>
      <c r="X2171" s="2"/>
      <c r="Y2171" s="2"/>
      <c r="Z2171" s="2"/>
      <c r="AA2171" s="2"/>
      <c r="AB2171" s="2"/>
      <c r="AC2171" s="2"/>
      <c r="AD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 t="s">
        <v>478</v>
      </c>
      <c r="AT2171" s="2" t="s">
        <v>478</v>
      </c>
      <c r="AU2171" s="2" t="s">
        <v>478</v>
      </c>
      <c r="BO2171" s="2" t="s">
        <v>478</v>
      </c>
      <c r="BX2171" s="2" t="s">
        <v>478</v>
      </c>
    </row>
    <row r="2172" spans="1:43" ht="12.75">
      <c r="A2172" s="2"/>
      <c r="B2172" s="3" t="s">
        <v>2091</v>
      </c>
      <c r="C2172" s="3" t="s">
        <v>1603</v>
      </c>
      <c r="D2172" s="3" t="s">
        <v>1998</v>
      </c>
      <c r="E2172" s="3" t="s">
        <v>2119</v>
      </c>
      <c r="F2172" s="2"/>
      <c r="G2172" s="2"/>
      <c r="H2172" s="2"/>
      <c r="I2172" s="2"/>
      <c r="J2172" s="2" t="s">
        <v>478</v>
      </c>
      <c r="K2172" s="2"/>
      <c r="L2172" s="2"/>
      <c r="M2172" s="2"/>
      <c r="N2172" s="2"/>
      <c r="O2172" s="2"/>
      <c r="P2172" s="2"/>
      <c r="Q2172" s="2"/>
      <c r="R2172" s="2"/>
      <c r="S2172" s="2"/>
      <c r="T2172" s="2" t="s">
        <v>480</v>
      </c>
      <c r="U2172" s="2">
        <v>30</v>
      </c>
      <c r="V2172" s="2" t="s">
        <v>478</v>
      </c>
      <c r="W2172"/>
      <c r="X2172" s="2"/>
      <c r="Y2172" s="2"/>
      <c r="Z2172" s="2"/>
      <c r="AA2172" s="2"/>
      <c r="AB2172" s="2"/>
      <c r="AC2172" s="2"/>
      <c r="AD2172" s="2"/>
      <c r="AE217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Q2172"/>
    </row>
    <row r="2173" spans="1:43" ht="12.75">
      <c r="A2173" s="2"/>
      <c r="B2173" s="3" t="s">
        <v>2092</v>
      </c>
      <c r="C2173" s="3" t="s">
        <v>1615</v>
      </c>
      <c r="D2173" s="3" t="s">
        <v>1620</v>
      </c>
      <c r="E2173" s="3" t="s">
        <v>2119</v>
      </c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/>
      <c r="W2173"/>
      <c r="X2173" s="2" t="s">
        <v>478</v>
      </c>
      <c r="Y2173" s="2"/>
      <c r="Z2173" s="2"/>
      <c r="AA2173" s="2"/>
      <c r="AB2173" s="2"/>
      <c r="AC2173" s="2"/>
      <c r="AD2173" s="2"/>
      <c r="AE2173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Q2173"/>
    </row>
    <row r="2174" spans="1:43" ht="12.75">
      <c r="A2174" s="2"/>
      <c r="B2174" s="3" t="s">
        <v>353</v>
      </c>
      <c r="C2174" s="3" t="s">
        <v>2151</v>
      </c>
      <c r="D2174" s="3" t="s">
        <v>1999</v>
      </c>
      <c r="E2174" s="3" t="s">
        <v>420</v>
      </c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/>
      <c r="W2174"/>
      <c r="X2174" s="2"/>
      <c r="Y2174" s="2"/>
      <c r="Z2174" s="2"/>
      <c r="AA2174" s="2"/>
      <c r="AB2174" s="2"/>
      <c r="AC2174" s="2"/>
      <c r="AD2174" s="2"/>
      <c r="AE2174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Q2174"/>
    </row>
    <row r="2175" spans="1:43" ht="12.75">
      <c r="A2175" s="2"/>
      <c r="B2175" s="3" t="s">
        <v>1518</v>
      </c>
      <c r="C2175" s="3" t="s">
        <v>488</v>
      </c>
      <c r="D2175" s="3" t="s">
        <v>1620</v>
      </c>
      <c r="E2175" s="3" t="s">
        <v>1595</v>
      </c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 t="s">
        <v>478</v>
      </c>
      <c r="T2175" s="2"/>
      <c r="U2175" s="2"/>
      <c r="V2175"/>
      <c r="W2175"/>
      <c r="X2175" s="2"/>
      <c r="Y2175" s="2"/>
      <c r="Z2175" s="2"/>
      <c r="AA2175" s="2"/>
      <c r="AB2175" s="2"/>
      <c r="AC2175" s="2"/>
      <c r="AD2175" s="2"/>
      <c r="AE2175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Q2175"/>
    </row>
    <row r="2176" spans="1:62" ht="12.75">
      <c r="A2176" s="2"/>
      <c r="B2176" s="3" t="s">
        <v>1879</v>
      </c>
      <c r="C2176" s="3" t="s">
        <v>1605</v>
      </c>
      <c r="D2176" s="3" t="s">
        <v>1999</v>
      </c>
      <c r="E2176" s="3" t="s">
        <v>1997</v>
      </c>
      <c r="F2176" s="2"/>
      <c r="G2176" s="2"/>
      <c r="H2176" s="2"/>
      <c r="I2176" s="2"/>
      <c r="J2176" s="2" t="s">
        <v>478</v>
      </c>
      <c r="K2176" s="2"/>
      <c r="L2176" s="2"/>
      <c r="M2176" s="2"/>
      <c r="N2176" s="2"/>
      <c r="O2176" s="2"/>
      <c r="P2176" s="2"/>
      <c r="Q2176" s="2"/>
      <c r="R2176" s="2"/>
      <c r="S2176" s="2"/>
      <c r="T2176" s="2" t="s">
        <v>480</v>
      </c>
      <c r="U2176" s="2"/>
      <c r="V2176"/>
      <c r="W2176"/>
      <c r="X2176" s="2"/>
      <c r="Y2176" s="2"/>
      <c r="Z2176" s="2"/>
      <c r="AA2176" s="2"/>
      <c r="AB2176" s="2"/>
      <c r="AC2176" s="2"/>
      <c r="AD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Q2176" s="2" t="s">
        <v>478</v>
      </c>
      <c r="AZ2176" s="2" t="s">
        <v>478</v>
      </c>
      <c r="BJ2176" s="2" t="s">
        <v>478</v>
      </c>
    </row>
    <row r="2177" spans="1:62" ht="12.75">
      <c r="A2177" s="2"/>
      <c r="B2177" s="3" t="s">
        <v>1879</v>
      </c>
      <c r="C2177" s="3" t="s">
        <v>1605</v>
      </c>
      <c r="D2177" s="3" t="s">
        <v>1999</v>
      </c>
      <c r="E2177" s="3" t="s">
        <v>1078</v>
      </c>
      <c r="F2177" s="2"/>
      <c r="G2177" s="2"/>
      <c r="H2177" s="2"/>
      <c r="I2177" s="2"/>
      <c r="J2177" s="2" t="s">
        <v>478</v>
      </c>
      <c r="K2177" s="2"/>
      <c r="L2177" s="2"/>
      <c r="M2177" s="2"/>
      <c r="N2177" s="2"/>
      <c r="O2177" s="2"/>
      <c r="P2177" s="2"/>
      <c r="Q2177" s="2"/>
      <c r="R2177" s="2"/>
      <c r="S2177" s="2"/>
      <c r="T2177" s="2" t="s">
        <v>480</v>
      </c>
      <c r="U2177" s="2"/>
      <c r="V2177"/>
      <c r="W2177"/>
      <c r="X2177" s="2"/>
      <c r="Y2177" s="2"/>
      <c r="Z2177" s="2"/>
      <c r="AA2177" s="2"/>
      <c r="AB2177" s="2"/>
      <c r="AC2177" s="2"/>
      <c r="AD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Q2177" s="2" t="s">
        <v>478</v>
      </c>
      <c r="AZ2177" s="2" t="s">
        <v>478</v>
      </c>
      <c r="BJ2177" s="2" t="s">
        <v>478</v>
      </c>
    </row>
    <row r="2178" spans="1:50" ht="12.75">
      <c r="A2178" s="2"/>
      <c r="B2178" s="3" t="s">
        <v>731</v>
      </c>
      <c r="C2178" s="3" t="s">
        <v>1605</v>
      </c>
      <c r="D2178" s="3" t="s">
        <v>1620</v>
      </c>
      <c r="E2178" s="3" t="s">
        <v>769</v>
      </c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 t="s">
        <v>478</v>
      </c>
      <c r="R2178" s="2"/>
      <c r="S2178" s="2"/>
      <c r="T2178" s="2" t="s">
        <v>480</v>
      </c>
      <c r="U2178" s="2"/>
      <c r="V2178"/>
      <c r="W2178"/>
      <c r="X2178" s="2"/>
      <c r="Y2178" s="2"/>
      <c r="Z2178" s="2"/>
      <c r="AA2178" s="2"/>
      <c r="AB2178" s="2"/>
      <c r="AC2178" s="2"/>
      <c r="AD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 t="s">
        <v>478</v>
      </c>
      <c r="AQ2178" s="2" t="s">
        <v>478</v>
      </c>
      <c r="AX2178" s="2" t="s">
        <v>478</v>
      </c>
    </row>
    <row r="2179" spans="1:76" ht="12.75">
      <c r="A2179" s="2"/>
      <c r="B2179" s="3" t="s">
        <v>1880</v>
      </c>
      <c r="C2179" s="3" t="s">
        <v>1605</v>
      </c>
      <c r="D2179" s="3" t="s">
        <v>1998</v>
      </c>
      <c r="E2179" s="3" t="s">
        <v>769</v>
      </c>
      <c r="F2179" s="2" t="s">
        <v>478</v>
      </c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 t="s">
        <v>480</v>
      </c>
      <c r="U2179" s="2"/>
      <c r="V2179"/>
      <c r="W2179"/>
      <c r="X2179" s="2"/>
      <c r="Y2179" s="2"/>
      <c r="Z2179" s="2"/>
      <c r="AA2179" s="2"/>
      <c r="AB2179" s="2"/>
      <c r="AC2179" s="2"/>
      <c r="AD2179" s="2"/>
      <c r="AF2179" s="2"/>
      <c r="AG2179" s="2"/>
      <c r="AH2179" s="2" t="s">
        <v>478</v>
      </c>
      <c r="AI2179" s="2"/>
      <c r="AJ2179" s="2"/>
      <c r="AK2179" s="2"/>
      <c r="AL2179" s="2"/>
      <c r="AM2179" s="2"/>
      <c r="AN2179" s="2"/>
      <c r="AO2179" s="2"/>
      <c r="AT2179" s="2" t="s">
        <v>478</v>
      </c>
      <c r="AY2179" s="2" t="s">
        <v>478</v>
      </c>
      <c r="BD2179" s="2" t="s">
        <v>478</v>
      </c>
      <c r="BX2179" s="2" t="s">
        <v>478</v>
      </c>
    </row>
    <row r="2180" spans="1:86" ht="12.75">
      <c r="A2180" s="2"/>
      <c r="B2180" s="3" t="s">
        <v>1880</v>
      </c>
      <c r="C2180" s="3" t="s">
        <v>1605</v>
      </c>
      <c r="D2180" s="3" t="s">
        <v>1998</v>
      </c>
      <c r="E2180" s="3" t="s">
        <v>1997</v>
      </c>
      <c r="F2180" s="2"/>
      <c r="G2180" s="2"/>
      <c r="H2180" s="2"/>
      <c r="I2180" s="2"/>
      <c r="J2180" s="2" t="s">
        <v>478</v>
      </c>
      <c r="K2180" s="2"/>
      <c r="L2180" s="2"/>
      <c r="M2180" s="2"/>
      <c r="N2180" s="2"/>
      <c r="O2180" s="2"/>
      <c r="P2180" s="2"/>
      <c r="Q2180" s="2"/>
      <c r="R2180" s="2"/>
      <c r="S2180" s="2"/>
      <c r="T2180" s="2" t="s">
        <v>480</v>
      </c>
      <c r="U2180" s="2"/>
      <c r="V2180"/>
      <c r="W2180"/>
      <c r="X2180" s="2"/>
      <c r="Y2180" s="2"/>
      <c r="Z2180" s="2"/>
      <c r="AA2180" s="2"/>
      <c r="AB2180" s="2"/>
      <c r="AC2180" s="2"/>
      <c r="AD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W2180" s="2" t="s">
        <v>478</v>
      </c>
      <c r="BH2180" s="2" t="s">
        <v>478</v>
      </c>
      <c r="BX2180" s="2" t="s">
        <v>478</v>
      </c>
      <c r="CH2180" s="2" t="s">
        <v>478</v>
      </c>
    </row>
    <row r="2181" spans="1:86" ht="12.75">
      <c r="A2181" s="2"/>
      <c r="B2181" s="3" t="s">
        <v>1880</v>
      </c>
      <c r="C2181" s="3" t="s">
        <v>1605</v>
      </c>
      <c r="D2181" s="3" t="s">
        <v>1998</v>
      </c>
      <c r="E2181" s="3" t="s">
        <v>1078</v>
      </c>
      <c r="F2181" s="2"/>
      <c r="G2181" s="2"/>
      <c r="H2181" s="2"/>
      <c r="I2181" s="2"/>
      <c r="J2181" s="2" t="s">
        <v>478</v>
      </c>
      <c r="K2181" s="2"/>
      <c r="L2181" s="2"/>
      <c r="M2181" s="2"/>
      <c r="N2181" s="2"/>
      <c r="O2181" s="2"/>
      <c r="P2181" s="2"/>
      <c r="Q2181" s="2"/>
      <c r="R2181" s="2"/>
      <c r="S2181" s="2"/>
      <c r="T2181" s="2" t="s">
        <v>480</v>
      </c>
      <c r="U2181" s="2"/>
      <c r="V2181"/>
      <c r="W2181"/>
      <c r="X2181" s="2"/>
      <c r="Y2181" s="2"/>
      <c r="Z2181" s="2"/>
      <c r="AA2181" s="2"/>
      <c r="AB2181" s="2"/>
      <c r="AC2181" s="2"/>
      <c r="AD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W2181" s="2" t="s">
        <v>478</v>
      </c>
      <c r="BH2181" s="2" t="s">
        <v>478</v>
      </c>
      <c r="BX2181" s="2" t="s">
        <v>478</v>
      </c>
      <c r="CH2181" s="2" t="s">
        <v>478</v>
      </c>
    </row>
    <row r="2182" spans="1:87" ht="12.75">
      <c r="A2182" s="2"/>
      <c r="B2182" s="3" t="s">
        <v>2350</v>
      </c>
      <c r="C2182" s="3" t="s">
        <v>1605</v>
      </c>
      <c r="D2182" s="3" t="s">
        <v>1999</v>
      </c>
      <c r="E2182" s="3" t="s">
        <v>2389</v>
      </c>
      <c r="F2182" s="2"/>
      <c r="G2182" s="2"/>
      <c r="H2182" s="2"/>
      <c r="I2182" s="2"/>
      <c r="J2182" s="2" t="s">
        <v>478</v>
      </c>
      <c r="K2182" s="2"/>
      <c r="L2182" s="2"/>
      <c r="M2182" s="2"/>
      <c r="N2182" s="2"/>
      <c r="O2182" s="2"/>
      <c r="P2182" s="2"/>
      <c r="Q2182" s="2"/>
      <c r="R2182" s="2"/>
      <c r="S2182" s="2"/>
      <c r="T2182" s="2" t="s">
        <v>480</v>
      </c>
      <c r="U2182" s="2"/>
      <c r="V2182"/>
      <c r="W2182"/>
      <c r="X2182" s="2"/>
      <c r="Y2182" s="2"/>
      <c r="Z2182" s="2"/>
      <c r="AA2182" s="2"/>
      <c r="AB2182" s="2"/>
      <c r="AC2182" s="2"/>
      <c r="AD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U2182" s="2" t="s">
        <v>478</v>
      </c>
      <c r="CG2182" s="2" t="s">
        <v>478</v>
      </c>
      <c r="CI2182" s="2" t="s">
        <v>478</v>
      </c>
    </row>
    <row r="2183" spans="1:72" ht="12.75">
      <c r="A2183" s="2"/>
      <c r="B2183" s="3" t="s">
        <v>1881</v>
      </c>
      <c r="C2183" s="3" t="s">
        <v>1605</v>
      </c>
      <c r="D2183" s="3" t="s">
        <v>1998</v>
      </c>
      <c r="E2183" s="3" t="s">
        <v>1997</v>
      </c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 t="s">
        <v>478</v>
      </c>
      <c r="Q2183" s="2"/>
      <c r="R2183" s="2"/>
      <c r="S2183" s="2"/>
      <c r="T2183" s="2" t="s">
        <v>480</v>
      </c>
      <c r="U2183" s="2"/>
      <c r="V2183"/>
      <c r="W2183"/>
      <c r="X2183" s="2"/>
      <c r="Y2183" s="2"/>
      <c r="Z2183" s="2"/>
      <c r="AA2183" s="2"/>
      <c r="AB2183" s="2"/>
      <c r="AC2183" s="2"/>
      <c r="AD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U2183" s="2" t="s">
        <v>478</v>
      </c>
      <c r="AY2183" s="2" t="s">
        <v>478</v>
      </c>
      <c r="BF2183" s="2" t="s">
        <v>478</v>
      </c>
      <c r="BH2183" s="2" t="s">
        <v>478</v>
      </c>
      <c r="BT2183" s="2" t="s">
        <v>478</v>
      </c>
    </row>
    <row r="2184" spans="1:72" ht="12.75">
      <c r="A2184" s="2"/>
      <c r="B2184" s="3" t="s">
        <v>1881</v>
      </c>
      <c r="C2184" s="3" t="s">
        <v>1605</v>
      </c>
      <c r="D2184" s="3" t="s">
        <v>446</v>
      </c>
      <c r="E2184" s="3" t="s">
        <v>43</v>
      </c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 t="s">
        <v>478</v>
      </c>
      <c r="Q2184" s="2"/>
      <c r="R2184" s="2"/>
      <c r="S2184" s="2"/>
      <c r="T2184" s="2" t="s">
        <v>480</v>
      </c>
      <c r="U2184" s="2"/>
      <c r="V2184"/>
      <c r="W2184"/>
      <c r="X2184" s="2"/>
      <c r="Y2184" s="2"/>
      <c r="Z2184" s="2"/>
      <c r="AA2184" s="2"/>
      <c r="AB2184" s="2"/>
      <c r="AC2184" s="2"/>
      <c r="AD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U2184" s="2" t="s">
        <v>478</v>
      </c>
      <c r="AY2184" s="2" t="s">
        <v>478</v>
      </c>
      <c r="BF2184" s="2" t="s">
        <v>478</v>
      </c>
      <c r="BH2184" s="2" t="s">
        <v>478</v>
      </c>
      <c r="BT2184" s="2" t="s">
        <v>478</v>
      </c>
    </row>
    <row r="2185" spans="1:72" ht="12.75">
      <c r="A2185" s="2"/>
      <c r="B2185" s="3" t="s">
        <v>1881</v>
      </c>
      <c r="C2185" s="3" t="s">
        <v>1605</v>
      </c>
      <c r="D2185" s="3" t="s">
        <v>1998</v>
      </c>
      <c r="E2185" s="3" t="s">
        <v>1078</v>
      </c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 t="s">
        <v>478</v>
      </c>
      <c r="Q2185" s="2"/>
      <c r="R2185" s="2"/>
      <c r="S2185" s="2"/>
      <c r="T2185" s="2" t="s">
        <v>480</v>
      </c>
      <c r="U2185" s="2"/>
      <c r="V2185"/>
      <c r="W2185"/>
      <c r="X2185" s="2"/>
      <c r="Y2185" s="2"/>
      <c r="Z2185" s="2"/>
      <c r="AA2185" s="2"/>
      <c r="AB2185" s="2"/>
      <c r="AC2185" s="2"/>
      <c r="AD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U2185" s="2" t="s">
        <v>478</v>
      </c>
      <c r="AY2185" s="2" t="s">
        <v>478</v>
      </c>
      <c r="BF2185" s="2" t="s">
        <v>478</v>
      </c>
      <c r="BH2185" s="2" t="s">
        <v>478</v>
      </c>
      <c r="BT2185" s="2" t="s">
        <v>478</v>
      </c>
    </row>
    <row r="2186" spans="1:43" ht="12.75">
      <c r="A2186" s="2"/>
      <c r="B2186" s="3" t="s">
        <v>1882</v>
      </c>
      <c r="C2186" s="3" t="s">
        <v>1601</v>
      </c>
      <c r="D2186" s="3" t="s">
        <v>1620</v>
      </c>
      <c r="E2186" s="3" t="s">
        <v>1997</v>
      </c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/>
      <c r="W2186"/>
      <c r="X2186" s="2"/>
      <c r="Y2186" s="2"/>
      <c r="Z2186" s="2"/>
      <c r="AA2186" s="2"/>
      <c r="AB2186" s="2"/>
      <c r="AC2186" s="2"/>
      <c r="AD2186" s="2"/>
      <c r="AE2186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Q2186"/>
    </row>
    <row r="2187" spans="1:43" ht="12.75">
      <c r="A2187" s="2"/>
      <c r="B2187" s="3" t="s">
        <v>1882</v>
      </c>
      <c r="C2187" s="3" t="s">
        <v>1601</v>
      </c>
      <c r="D2187" s="3" t="s">
        <v>1620</v>
      </c>
      <c r="E2187" s="3" t="s">
        <v>1078</v>
      </c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/>
      <c r="W2187"/>
      <c r="X2187" s="2"/>
      <c r="Y2187" s="2"/>
      <c r="Z2187" s="2"/>
      <c r="AA2187" s="2"/>
      <c r="AB2187" s="2"/>
      <c r="AC2187" s="2"/>
      <c r="AD2187" s="2"/>
      <c r="AE2187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Q2187"/>
    </row>
    <row r="2188" spans="1:72" ht="12.75">
      <c r="A2188" s="2"/>
      <c r="B2188" s="3" t="s">
        <v>1422</v>
      </c>
      <c r="C2188" s="3" t="s">
        <v>1605</v>
      </c>
      <c r="D2188" s="3" t="s">
        <v>1999</v>
      </c>
      <c r="E2188" s="3" t="s">
        <v>1490</v>
      </c>
      <c r="F2188" s="2"/>
      <c r="G2188" s="2"/>
      <c r="H2188" s="2"/>
      <c r="I2188" s="2"/>
      <c r="J2188" s="2" t="s">
        <v>478</v>
      </c>
      <c r="K2188" s="2"/>
      <c r="L2188" s="2"/>
      <c r="M2188" s="2"/>
      <c r="N2188" s="2"/>
      <c r="O2188" s="2"/>
      <c r="P2188" s="2"/>
      <c r="Q2188" s="2"/>
      <c r="R2188" s="2"/>
      <c r="S2188" s="2" t="s">
        <v>478</v>
      </c>
      <c r="T2188" s="2" t="s">
        <v>483</v>
      </c>
      <c r="U2188" s="2"/>
      <c r="V2188"/>
      <c r="W2188"/>
      <c r="X2188" s="2"/>
      <c r="Y2188" s="2"/>
      <c r="Z2188" s="2"/>
      <c r="AA2188" s="2"/>
      <c r="AB2188" s="2"/>
      <c r="AC2188" s="2"/>
      <c r="AD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Y2188" s="2" t="s">
        <v>478</v>
      </c>
      <c r="BC2188" s="2" t="s">
        <v>478</v>
      </c>
      <c r="BN2188" s="2" t="s">
        <v>478</v>
      </c>
      <c r="BT2188" s="2" t="s">
        <v>478</v>
      </c>
    </row>
    <row r="2189" spans="1:79" ht="12.75">
      <c r="A2189" s="2"/>
      <c r="B2189" s="3" t="s">
        <v>883</v>
      </c>
      <c r="C2189" s="3" t="s">
        <v>1605</v>
      </c>
      <c r="D2189" s="3" t="s">
        <v>1998</v>
      </c>
      <c r="E2189" s="3" t="s">
        <v>902</v>
      </c>
      <c r="F2189" s="2" t="s">
        <v>478</v>
      </c>
      <c r="G2189" s="2"/>
      <c r="H2189" s="2"/>
      <c r="I2189" s="2"/>
      <c r="J2189" s="2"/>
      <c r="K2189" s="2" t="s">
        <v>478</v>
      </c>
      <c r="L2189" s="2"/>
      <c r="M2189" s="2"/>
      <c r="N2189" s="2"/>
      <c r="O2189" s="2"/>
      <c r="P2189" s="2"/>
      <c r="Q2189" s="2"/>
      <c r="R2189" s="2"/>
      <c r="S2189" s="2"/>
      <c r="T2189" s="2" t="s">
        <v>480</v>
      </c>
      <c r="U2189" s="2"/>
      <c r="V2189"/>
      <c r="W2189"/>
      <c r="X2189" s="2"/>
      <c r="Y2189" s="2"/>
      <c r="Z2189" s="2"/>
      <c r="AA2189" s="2"/>
      <c r="AB2189" s="2"/>
      <c r="AC2189" s="2"/>
      <c r="AD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U2189" s="2" t="s">
        <v>478</v>
      </c>
      <c r="BD2189" s="2" t="s">
        <v>478</v>
      </c>
      <c r="BQ2189" s="2" t="s">
        <v>478</v>
      </c>
      <c r="BX2189" s="2" t="s">
        <v>478</v>
      </c>
      <c r="CA2189" s="2" t="s">
        <v>478</v>
      </c>
    </row>
    <row r="2190" spans="1:79" ht="12.75">
      <c r="A2190" s="2"/>
      <c r="B2190" s="3" t="s">
        <v>1155</v>
      </c>
      <c r="C2190" s="3" t="s">
        <v>1605</v>
      </c>
      <c r="D2190" s="3" t="s">
        <v>1620</v>
      </c>
      <c r="E2190" s="3" t="s">
        <v>1098</v>
      </c>
      <c r="F2190" s="2" t="s">
        <v>478</v>
      </c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 t="s">
        <v>482</v>
      </c>
      <c r="U2190" s="2"/>
      <c r="V2190"/>
      <c r="W2190"/>
      <c r="X2190" s="2"/>
      <c r="Y2190" s="2"/>
      <c r="Z2190" s="2"/>
      <c r="AA2190" s="2"/>
      <c r="AB2190" s="2"/>
      <c r="AC2190" s="2"/>
      <c r="AD2190" s="2"/>
      <c r="AF2190" s="2"/>
      <c r="AG2190" s="2" t="s">
        <v>478</v>
      </c>
      <c r="AH2190" s="2"/>
      <c r="AI2190" s="2"/>
      <c r="AJ2190" s="2"/>
      <c r="AK2190" s="2"/>
      <c r="AL2190" s="2"/>
      <c r="AM2190" s="2"/>
      <c r="AN2190" s="2"/>
      <c r="AO2190" s="2"/>
      <c r="AP2190" s="2" t="s">
        <v>478</v>
      </c>
      <c r="AR2190" s="2" t="s">
        <v>478</v>
      </c>
      <c r="AV2190" s="2" t="s">
        <v>478</v>
      </c>
      <c r="BF2190" s="2" t="s">
        <v>478</v>
      </c>
      <c r="CA2190" s="2" t="s">
        <v>478</v>
      </c>
    </row>
    <row r="2191" spans="1:43" ht="12.75">
      <c r="A2191" s="2"/>
      <c r="B2191" s="3" t="s">
        <v>2093</v>
      </c>
      <c r="C2191" s="3" t="s">
        <v>1601</v>
      </c>
      <c r="D2191" s="3" t="s">
        <v>1999</v>
      </c>
      <c r="E2191" s="3" t="s">
        <v>2119</v>
      </c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/>
      <c r="W2191"/>
      <c r="X2191" s="2"/>
      <c r="Y2191" s="2"/>
      <c r="Z2191" s="2"/>
      <c r="AA2191" s="2"/>
      <c r="AB2191" s="2"/>
      <c r="AC2191" s="2"/>
      <c r="AD2191" s="2"/>
      <c r="AE2191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Q2191"/>
    </row>
    <row r="2192" spans="1:43" ht="12.75">
      <c r="A2192" s="2"/>
      <c r="B2192" s="3" t="s">
        <v>1121</v>
      </c>
      <c r="C2192" s="3" t="s">
        <v>1695</v>
      </c>
      <c r="D2192" s="3" t="s">
        <v>1999</v>
      </c>
      <c r="E2192" s="3" t="s">
        <v>1098</v>
      </c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/>
      <c r="W2192"/>
      <c r="X2192" s="2" t="s">
        <v>478</v>
      </c>
      <c r="Y2192" s="2"/>
      <c r="Z2192" s="2"/>
      <c r="AA2192" s="2"/>
      <c r="AB2192" s="2"/>
      <c r="AC2192" s="2"/>
      <c r="AD2192" s="2"/>
      <c r="AE2192"/>
      <c r="AF2192" s="2"/>
      <c r="AG2192" s="2"/>
      <c r="AH2192" s="2"/>
      <c r="AI2192" s="2"/>
      <c r="AJ2192" s="2"/>
      <c r="AK2192" s="2"/>
      <c r="AL2192" s="2" t="s">
        <v>478</v>
      </c>
      <c r="AM2192" s="2"/>
      <c r="AN2192" s="2"/>
      <c r="AO2192" s="2"/>
      <c r="AQ2192"/>
    </row>
    <row r="2193" spans="1:43" ht="12.75">
      <c r="A2193" s="2"/>
      <c r="B2193" s="3" t="s">
        <v>1883</v>
      </c>
      <c r="C2193" s="3" t="s">
        <v>1695</v>
      </c>
      <c r="D2193" s="3" t="s">
        <v>1620</v>
      </c>
      <c r="E2193" s="3" t="s">
        <v>1997</v>
      </c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/>
      <c r="W2193"/>
      <c r="X2193" s="2"/>
      <c r="Y2193" s="2"/>
      <c r="Z2193" s="2"/>
      <c r="AA2193" s="2"/>
      <c r="AB2193" s="2"/>
      <c r="AC2193" s="2"/>
      <c r="AD2193" s="2"/>
      <c r="AE2193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Q2193"/>
    </row>
    <row r="2194" spans="1:43" ht="12.75">
      <c r="A2194" s="2"/>
      <c r="B2194" s="3" t="s">
        <v>1883</v>
      </c>
      <c r="C2194" s="3" t="s">
        <v>1695</v>
      </c>
      <c r="D2194" s="3" t="s">
        <v>1620</v>
      </c>
      <c r="E2194" s="3" t="s">
        <v>1078</v>
      </c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/>
      <c r="W2194"/>
      <c r="X2194" s="2"/>
      <c r="Y2194" s="2"/>
      <c r="Z2194" s="2"/>
      <c r="AA2194" s="2"/>
      <c r="AB2194" s="2"/>
      <c r="AC2194" s="2"/>
      <c r="AD2194" s="2"/>
      <c r="AE2194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Q2194"/>
    </row>
    <row r="2195" spans="1:43" ht="12.75">
      <c r="A2195" s="2"/>
      <c r="B2195" s="3" t="s">
        <v>658</v>
      </c>
      <c r="C2195" s="3" t="s">
        <v>1695</v>
      </c>
      <c r="D2195" s="3" t="s">
        <v>1999</v>
      </c>
      <c r="E2195" s="3" t="s">
        <v>769</v>
      </c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/>
      <c r="W2195"/>
      <c r="X2195" s="2"/>
      <c r="Y2195" s="2"/>
      <c r="Z2195" s="2"/>
      <c r="AA2195" s="2"/>
      <c r="AB2195" s="2"/>
      <c r="AC2195" s="2"/>
      <c r="AD2195" s="2"/>
      <c r="AE2195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Q2195"/>
    </row>
    <row r="2196" spans="1:43" ht="12.75">
      <c r="A2196" s="2"/>
      <c r="B2196" s="3" t="s">
        <v>1884</v>
      </c>
      <c r="C2196" s="3" t="s">
        <v>77</v>
      </c>
      <c r="D2196" s="3" t="s">
        <v>1620</v>
      </c>
      <c r="E2196" s="3" t="s">
        <v>1997</v>
      </c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 t="s">
        <v>478</v>
      </c>
      <c r="R2196" s="2"/>
      <c r="S2196" s="2"/>
      <c r="T2196" s="2" t="s">
        <v>480</v>
      </c>
      <c r="U2196" s="2"/>
      <c r="V2196"/>
      <c r="W2196"/>
      <c r="X2196" s="2"/>
      <c r="Y2196" s="2"/>
      <c r="Z2196" s="2"/>
      <c r="AA2196" s="2"/>
      <c r="AB2196" s="2"/>
      <c r="AC2196" s="2"/>
      <c r="AD2196" s="2"/>
      <c r="AE2196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 t="s">
        <v>478</v>
      </c>
      <c r="AQ2196"/>
    </row>
    <row r="2197" spans="1:43" ht="12.75">
      <c r="A2197" s="2"/>
      <c r="B2197" s="3" t="s">
        <v>1884</v>
      </c>
      <c r="C2197" s="3" t="s">
        <v>77</v>
      </c>
      <c r="D2197" s="3" t="s">
        <v>1620</v>
      </c>
      <c r="E2197" s="3" t="s">
        <v>1078</v>
      </c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 t="s">
        <v>478</v>
      </c>
      <c r="R2197" s="2"/>
      <c r="S2197" s="2"/>
      <c r="T2197" s="2" t="s">
        <v>480</v>
      </c>
      <c r="U2197" s="2"/>
      <c r="V2197"/>
      <c r="W2197"/>
      <c r="X2197" s="2"/>
      <c r="Y2197" s="2"/>
      <c r="Z2197" s="2"/>
      <c r="AA2197" s="2"/>
      <c r="AB2197" s="2"/>
      <c r="AC2197" s="2"/>
      <c r="AD2197" s="2"/>
      <c r="AE2197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 t="s">
        <v>478</v>
      </c>
      <c r="AQ2197"/>
    </row>
    <row r="2198" spans="1:43" ht="12.75">
      <c r="A2198" s="2"/>
      <c r="B2198" s="3" t="s">
        <v>1885</v>
      </c>
      <c r="C2198" s="3" t="s">
        <v>1695</v>
      </c>
      <c r="D2198" s="3" t="s">
        <v>1620</v>
      </c>
      <c r="E2198" s="3" t="s">
        <v>1997</v>
      </c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/>
      <c r="W2198"/>
      <c r="X2198" s="2"/>
      <c r="Y2198" s="2"/>
      <c r="Z2198" s="2"/>
      <c r="AA2198" s="2"/>
      <c r="AB2198" s="2"/>
      <c r="AC2198" s="2"/>
      <c r="AD2198" s="2"/>
      <c r="AE2198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Q2198"/>
    </row>
    <row r="2199" spans="1:43" ht="12.75">
      <c r="A2199" s="2"/>
      <c r="B2199" s="3" t="s">
        <v>1885</v>
      </c>
      <c r="C2199" s="3" t="s">
        <v>1695</v>
      </c>
      <c r="D2199" s="3" t="s">
        <v>1620</v>
      </c>
      <c r="E2199" s="3" t="s">
        <v>1078</v>
      </c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/>
      <c r="W2199"/>
      <c r="X2199" s="2"/>
      <c r="Y2199" s="2"/>
      <c r="Z2199" s="2"/>
      <c r="AA2199" s="2"/>
      <c r="AB2199" s="2"/>
      <c r="AC2199" s="2"/>
      <c r="AD2199" s="2"/>
      <c r="AE2199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Q2199"/>
    </row>
    <row r="2200" spans="1:43" ht="12.75">
      <c r="A2200" s="2"/>
      <c r="B2200" s="3" t="s">
        <v>744</v>
      </c>
      <c r="C2200" s="3" t="s">
        <v>1623</v>
      </c>
      <c r="D2200" s="3" t="s">
        <v>1620</v>
      </c>
      <c r="E2200" s="3" t="s">
        <v>769</v>
      </c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 t="s">
        <v>478</v>
      </c>
      <c r="R2200" s="2"/>
      <c r="S2200" s="2"/>
      <c r="T2200" s="2" t="s">
        <v>480</v>
      </c>
      <c r="U2200" s="2"/>
      <c r="V2200"/>
      <c r="W2200"/>
      <c r="X2200" s="2"/>
      <c r="Y2200" s="2"/>
      <c r="Z2200" s="2"/>
      <c r="AA2200" s="2"/>
      <c r="AB2200" s="2"/>
      <c r="AC2200" s="2"/>
      <c r="AD2200" s="2"/>
      <c r="AE2200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 t="s">
        <v>478</v>
      </c>
      <c r="AQ2200"/>
    </row>
    <row r="2201" spans="1:43" ht="12.75">
      <c r="A2201" s="2"/>
      <c r="B2201" s="3" t="s">
        <v>2094</v>
      </c>
      <c r="C2201" s="3" t="s">
        <v>1630</v>
      </c>
      <c r="D2201" s="3" t="s">
        <v>1999</v>
      </c>
      <c r="E2201" s="3" t="s">
        <v>2119</v>
      </c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 t="s">
        <v>478</v>
      </c>
      <c r="X2201" s="2" t="s">
        <v>478</v>
      </c>
      <c r="Y2201" s="2"/>
      <c r="Z2201" s="2"/>
      <c r="AA2201" s="2"/>
      <c r="AB2201" s="2"/>
      <c r="AC2201" s="2"/>
      <c r="AD2201" s="2"/>
      <c r="AE2201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Q2201"/>
    </row>
    <row r="2202" spans="1:43" ht="12.75">
      <c r="A2202" s="2"/>
      <c r="B2202" s="3" t="s">
        <v>2351</v>
      </c>
      <c r="C2202" s="3" t="s">
        <v>1630</v>
      </c>
      <c r="D2202" s="3" t="s">
        <v>1999</v>
      </c>
      <c r="E2202" s="3" t="s">
        <v>2389</v>
      </c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 t="s">
        <v>478</v>
      </c>
      <c r="X2202" s="2" t="s">
        <v>478</v>
      </c>
      <c r="Y2202" s="2"/>
      <c r="Z2202" s="2"/>
      <c r="AA2202" s="2"/>
      <c r="AB2202" s="2"/>
      <c r="AC2202" s="2"/>
      <c r="AD2202" s="2"/>
      <c r="AE220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Q2202"/>
    </row>
    <row r="2203" spans="1:43" ht="12.75">
      <c r="A2203" s="2"/>
      <c r="B2203" s="3" t="s">
        <v>1113</v>
      </c>
      <c r="C2203" s="3" t="s">
        <v>1630</v>
      </c>
      <c r="D2203" s="3" t="s">
        <v>1620</v>
      </c>
      <c r="E2203" s="3" t="s">
        <v>1098</v>
      </c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 t="s">
        <v>478</v>
      </c>
      <c r="X2203" s="2" t="s">
        <v>478</v>
      </c>
      <c r="Y2203" s="2"/>
      <c r="Z2203" s="2"/>
      <c r="AA2203" s="2"/>
      <c r="AB2203" s="2"/>
      <c r="AC2203" s="2"/>
      <c r="AD2203" s="2"/>
      <c r="AE2203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Q2203"/>
    </row>
    <row r="2204" spans="1:86" ht="12.75">
      <c r="A2204" s="2"/>
      <c r="B2204" s="6" t="s">
        <v>2249</v>
      </c>
      <c r="C2204" s="6" t="s">
        <v>1605</v>
      </c>
      <c r="D2204" s="6" t="s">
        <v>1071</v>
      </c>
      <c r="E2204" s="6" t="s">
        <v>1026</v>
      </c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 t="s">
        <v>478</v>
      </c>
      <c r="Q2204" s="2"/>
      <c r="R2204" s="2"/>
      <c r="S2204" s="2"/>
      <c r="T2204" s="2" t="s">
        <v>480</v>
      </c>
      <c r="U2204" s="2"/>
      <c r="X2204" s="2"/>
      <c r="Y2204" s="2"/>
      <c r="Z2204" s="2"/>
      <c r="AA2204" s="2"/>
      <c r="AB2204" s="2"/>
      <c r="AC2204" s="2"/>
      <c r="AD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U2204" s="2" t="s">
        <v>478</v>
      </c>
      <c r="AW2204" s="2" t="s">
        <v>478</v>
      </c>
      <c r="BD2204" s="2" t="s">
        <v>478</v>
      </c>
      <c r="BF2204" s="2" t="s">
        <v>478</v>
      </c>
      <c r="BT2204" s="2" t="s">
        <v>478</v>
      </c>
      <c r="CH2204" s="2" t="s">
        <v>478</v>
      </c>
    </row>
    <row r="2205" spans="1:86" ht="12.75">
      <c r="A2205" s="2"/>
      <c r="B2205" s="3" t="s">
        <v>138</v>
      </c>
      <c r="C2205" s="3" t="s">
        <v>1605</v>
      </c>
      <c r="D2205" s="3" t="s">
        <v>1998</v>
      </c>
      <c r="E2205" s="3" t="s">
        <v>1490</v>
      </c>
      <c r="F2205" s="2"/>
      <c r="G2205" s="2"/>
      <c r="H2205" s="2"/>
      <c r="I2205" s="2"/>
      <c r="J2205" s="2" t="s">
        <v>478</v>
      </c>
      <c r="K2205" s="2"/>
      <c r="L2205" s="2"/>
      <c r="M2205" s="2"/>
      <c r="N2205" s="2"/>
      <c r="O2205" s="2"/>
      <c r="P2205" s="2" t="s">
        <v>478</v>
      </c>
      <c r="Q2205" s="2"/>
      <c r="R2205" s="2"/>
      <c r="S2205" s="2" t="s">
        <v>478</v>
      </c>
      <c r="T2205" s="2" t="s">
        <v>483</v>
      </c>
      <c r="U2205" s="2"/>
      <c r="V2205"/>
      <c r="W2205"/>
      <c r="X2205" s="2"/>
      <c r="Y2205" s="2"/>
      <c r="Z2205" s="2"/>
      <c r="AA2205" s="2"/>
      <c r="AB2205" s="2"/>
      <c r="AC2205" s="2"/>
      <c r="AD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W2205" s="2" t="s">
        <v>478</v>
      </c>
      <c r="AX2205" s="2" t="s">
        <v>478</v>
      </c>
      <c r="BJ2205" s="2" t="s">
        <v>478</v>
      </c>
      <c r="BL2205" s="2" t="s">
        <v>478</v>
      </c>
      <c r="CG2205" s="2" t="s">
        <v>478</v>
      </c>
      <c r="CH2205" s="2" t="s">
        <v>478</v>
      </c>
    </row>
    <row r="2206" spans="1:86" ht="12.75">
      <c r="A2206" s="2"/>
      <c r="B2206" s="3" t="s">
        <v>139</v>
      </c>
      <c r="C2206" s="3" t="s">
        <v>1605</v>
      </c>
      <c r="D2206" s="3" t="s">
        <v>1998</v>
      </c>
      <c r="E2206" s="3" t="s">
        <v>1490</v>
      </c>
      <c r="F2206" s="2"/>
      <c r="G2206" s="2"/>
      <c r="H2206" s="2"/>
      <c r="I2206" s="2"/>
      <c r="J2206" s="2" t="s">
        <v>478</v>
      </c>
      <c r="K2206" s="2"/>
      <c r="L2206" s="2"/>
      <c r="M2206" s="2"/>
      <c r="N2206" s="2"/>
      <c r="O2206" s="2"/>
      <c r="P2206" s="2" t="s">
        <v>478</v>
      </c>
      <c r="Q2206" s="2"/>
      <c r="R2206" s="2"/>
      <c r="S2206" s="2" t="s">
        <v>478</v>
      </c>
      <c r="T2206" s="2" t="s">
        <v>483</v>
      </c>
      <c r="U2206" s="2"/>
      <c r="V2206"/>
      <c r="W2206"/>
      <c r="X2206" s="2"/>
      <c r="Y2206" s="2"/>
      <c r="Z2206" s="2"/>
      <c r="AA2206" s="2"/>
      <c r="AB2206" s="2"/>
      <c r="AC2206" s="2"/>
      <c r="AD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W2206" s="2" t="s">
        <v>478</v>
      </c>
      <c r="AX2206" s="2" t="s">
        <v>478</v>
      </c>
      <c r="BJ2206" s="2" t="s">
        <v>478</v>
      </c>
      <c r="BL2206" s="2" t="s">
        <v>478</v>
      </c>
      <c r="CG2206" s="2" t="s">
        <v>478</v>
      </c>
      <c r="CH2206" s="2" t="s">
        <v>478</v>
      </c>
    </row>
    <row r="2207" spans="1:66" ht="12.75">
      <c r="A2207" s="2"/>
      <c r="B2207" s="3" t="s">
        <v>1209</v>
      </c>
      <c r="C2207" s="3" t="s">
        <v>1605</v>
      </c>
      <c r="D2207" s="3" t="s">
        <v>1998</v>
      </c>
      <c r="E2207" s="3" t="s">
        <v>1098</v>
      </c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 t="s">
        <v>478</v>
      </c>
      <c r="Q2207" s="2"/>
      <c r="R2207" s="2"/>
      <c r="S2207" s="2"/>
      <c r="T2207" s="2" t="s">
        <v>480</v>
      </c>
      <c r="U2207" s="2"/>
      <c r="V2207"/>
      <c r="W2207"/>
      <c r="X2207" s="2" t="s">
        <v>478</v>
      </c>
      <c r="Y2207" s="2"/>
      <c r="Z2207" s="2"/>
      <c r="AA2207" s="2"/>
      <c r="AB2207" s="2"/>
      <c r="AC2207" s="2"/>
      <c r="AD2207" s="2"/>
      <c r="AF2207" s="2"/>
      <c r="AG2207" s="2"/>
      <c r="AH2207" s="2"/>
      <c r="AI2207" s="2"/>
      <c r="AJ2207" s="2"/>
      <c r="AK2207" s="2"/>
      <c r="AL2207" s="2" t="s">
        <v>478</v>
      </c>
      <c r="AM2207" s="2"/>
      <c r="AN2207" s="2"/>
      <c r="AO2207" s="2"/>
      <c r="AU2207" s="2" t="s">
        <v>478</v>
      </c>
      <c r="AY2207" s="2" t="s">
        <v>478</v>
      </c>
      <c r="BL2207" s="2" t="s">
        <v>478</v>
      </c>
      <c r="BN2207" s="2" t="s">
        <v>478</v>
      </c>
    </row>
    <row r="2208" spans="1:76" ht="12.75">
      <c r="A2208" s="2"/>
      <c r="B2208" s="3" t="s">
        <v>1197</v>
      </c>
      <c r="C2208" s="3" t="s">
        <v>1605</v>
      </c>
      <c r="D2208" s="3" t="s">
        <v>1999</v>
      </c>
      <c r="E2208" s="3" t="s">
        <v>1098</v>
      </c>
      <c r="F2208" s="2"/>
      <c r="G2208" s="2"/>
      <c r="H2208" s="2"/>
      <c r="I2208" s="2"/>
      <c r="J2208" s="2"/>
      <c r="K2208" s="2"/>
      <c r="L2208" s="2"/>
      <c r="M2208" s="2"/>
      <c r="N2208" s="2" t="s">
        <v>478</v>
      </c>
      <c r="O2208" s="2"/>
      <c r="P2208" s="2"/>
      <c r="Q2208" s="2"/>
      <c r="R2208" s="2"/>
      <c r="S2208" s="2"/>
      <c r="T2208" s="2" t="s">
        <v>482</v>
      </c>
      <c r="U2208" s="2"/>
      <c r="V2208"/>
      <c r="W2208"/>
      <c r="X2208" s="2"/>
      <c r="Y2208" s="2"/>
      <c r="Z2208" s="2"/>
      <c r="AA2208" s="2"/>
      <c r="AB2208" s="2"/>
      <c r="AC2208" s="2"/>
      <c r="AD2208" s="2"/>
      <c r="AF2208" s="2"/>
      <c r="AG2208" s="2" t="s">
        <v>478</v>
      </c>
      <c r="AH2208" s="2"/>
      <c r="AI2208" s="2"/>
      <c r="AJ2208" s="2"/>
      <c r="AK2208" s="2"/>
      <c r="AL2208" s="2"/>
      <c r="AM2208" s="2"/>
      <c r="AN2208" s="2"/>
      <c r="AO2208" s="2"/>
      <c r="AP2208" s="2" t="s">
        <v>478</v>
      </c>
      <c r="AR2208" s="2" t="s">
        <v>478</v>
      </c>
      <c r="AW2208" s="2" t="s">
        <v>478</v>
      </c>
      <c r="BD2208" s="2" t="s">
        <v>478</v>
      </c>
      <c r="BX2208" s="2" t="s">
        <v>478</v>
      </c>
    </row>
    <row r="2209" spans="1:76" ht="12.75">
      <c r="A2209" s="2"/>
      <c r="B2209" s="6" t="s">
        <v>1314</v>
      </c>
      <c r="C2209" s="6" t="s">
        <v>1605</v>
      </c>
      <c r="D2209" s="6" t="s">
        <v>1999</v>
      </c>
      <c r="E2209" s="6" t="s">
        <v>759</v>
      </c>
      <c r="F2209" s="7"/>
      <c r="G2209" s="7"/>
      <c r="H2209" s="7"/>
      <c r="I2209" s="7"/>
      <c r="J2209" s="7"/>
      <c r="K2209" s="7"/>
      <c r="L2209" s="7"/>
      <c r="M2209" s="7" t="s">
        <v>478</v>
      </c>
      <c r="N2209" s="7"/>
      <c r="O2209" s="7"/>
      <c r="P2209" s="7"/>
      <c r="Q2209" s="7"/>
      <c r="R2209" s="7"/>
      <c r="S2209" s="7" t="s">
        <v>478</v>
      </c>
      <c r="T2209" s="2" t="s">
        <v>483</v>
      </c>
      <c r="U2209" s="2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Y2209" s="2" t="s">
        <v>478</v>
      </c>
      <c r="BH2209" s="2" t="s">
        <v>478</v>
      </c>
      <c r="BN2209" s="2" t="s">
        <v>478</v>
      </c>
      <c r="BX2209" s="2" t="s">
        <v>478</v>
      </c>
    </row>
    <row r="2210" spans="1:43" ht="12.75">
      <c r="A2210" s="2"/>
      <c r="B2210" s="3" t="s">
        <v>1886</v>
      </c>
      <c r="C2210" s="3" t="s">
        <v>1623</v>
      </c>
      <c r="D2210" s="3" t="s">
        <v>1620</v>
      </c>
      <c r="E2210" s="3" t="s">
        <v>1997</v>
      </c>
      <c r="F2210" s="2"/>
      <c r="G2210" s="2"/>
      <c r="H2210" s="2"/>
      <c r="I2210" s="2"/>
      <c r="J2210" s="2" t="s">
        <v>478</v>
      </c>
      <c r="K2210" s="2"/>
      <c r="L2210" s="2"/>
      <c r="M2210" s="2"/>
      <c r="N2210" s="2"/>
      <c r="O2210" s="2"/>
      <c r="P2210" s="2"/>
      <c r="Q2210" s="2"/>
      <c r="R2210" s="2"/>
      <c r="S2210" s="2"/>
      <c r="T2210" s="2" t="s">
        <v>480</v>
      </c>
      <c r="U2210" s="2"/>
      <c r="V2210"/>
      <c r="W2210"/>
      <c r="X2210" s="2"/>
      <c r="Y2210" s="2"/>
      <c r="Z2210" s="2"/>
      <c r="AA2210" s="2"/>
      <c r="AB2210" s="2"/>
      <c r="AC2210" s="2"/>
      <c r="AD2210" s="2"/>
      <c r="AE2210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 t="s">
        <v>478</v>
      </c>
      <c r="AQ2210"/>
    </row>
    <row r="2211" spans="1:43" ht="12.75">
      <c r="A2211" s="2"/>
      <c r="B2211" s="3" t="s">
        <v>1886</v>
      </c>
      <c r="C2211" s="3" t="s">
        <v>1623</v>
      </c>
      <c r="D2211" s="3" t="s">
        <v>1620</v>
      </c>
      <c r="E2211" s="3" t="s">
        <v>1078</v>
      </c>
      <c r="F2211" s="2"/>
      <c r="G2211" s="2"/>
      <c r="H2211" s="2"/>
      <c r="I2211" s="2"/>
      <c r="J2211" s="2" t="s">
        <v>478</v>
      </c>
      <c r="K2211" s="2"/>
      <c r="L2211" s="2"/>
      <c r="M2211" s="2"/>
      <c r="N2211" s="2"/>
      <c r="O2211" s="2"/>
      <c r="P2211" s="2"/>
      <c r="Q2211" s="2"/>
      <c r="R2211" s="2"/>
      <c r="S2211" s="2"/>
      <c r="T2211" s="2" t="s">
        <v>480</v>
      </c>
      <c r="U2211" s="2"/>
      <c r="V2211"/>
      <c r="W2211"/>
      <c r="X2211" s="2"/>
      <c r="Y2211" s="2"/>
      <c r="Z2211" s="2"/>
      <c r="AA2211" s="2"/>
      <c r="AB2211" s="2"/>
      <c r="AC2211" s="2"/>
      <c r="AD2211" s="2"/>
      <c r="AE2211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 t="s">
        <v>478</v>
      </c>
      <c r="AQ2211"/>
    </row>
    <row r="2212" spans="1:43" ht="12.75">
      <c r="A2212" s="2"/>
      <c r="B2212" s="3" t="s">
        <v>884</v>
      </c>
      <c r="C2212" s="3" t="s">
        <v>1603</v>
      </c>
      <c r="D2212" s="3" t="s">
        <v>1999</v>
      </c>
      <c r="E2212" s="3" t="s">
        <v>902</v>
      </c>
      <c r="F2212" s="2" t="s">
        <v>478</v>
      </c>
      <c r="G2212" s="2"/>
      <c r="H2212" s="2"/>
      <c r="I2212" s="2"/>
      <c r="J2212" s="2" t="s">
        <v>478</v>
      </c>
      <c r="K2212" s="2" t="s">
        <v>478</v>
      </c>
      <c r="L2212" s="2"/>
      <c r="M2212" s="2"/>
      <c r="N2212" s="2"/>
      <c r="O2212" s="2"/>
      <c r="P2212" s="2"/>
      <c r="Q2212" s="2"/>
      <c r="R2212" s="2"/>
      <c r="S2212" s="2"/>
      <c r="T2212" s="2" t="s">
        <v>480</v>
      </c>
      <c r="U2212" s="2">
        <v>40</v>
      </c>
      <c r="V2212" s="2" t="s">
        <v>478</v>
      </c>
      <c r="W2212" s="2" t="s">
        <v>478</v>
      </c>
      <c r="X2212" s="2"/>
      <c r="Y2212" s="2"/>
      <c r="Z2212" s="2"/>
      <c r="AA2212" s="2"/>
      <c r="AB2212" s="2"/>
      <c r="AC2212" s="2"/>
      <c r="AD2212" s="2"/>
      <c r="AE221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Q2212"/>
    </row>
    <row r="2213" spans="1:86" ht="12.75">
      <c r="A2213" s="2"/>
      <c r="B2213" s="6" t="s">
        <v>1304</v>
      </c>
      <c r="C2213" s="6" t="s">
        <v>1605</v>
      </c>
      <c r="D2213" s="6" t="s">
        <v>1999</v>
      </c>
      <c r="E2213" s="6" t="s">
        <v>759</v>
      </c>
      <c r="F2213" s="7"/>
      <c r="G2213" s="7"/>
      <c r="H2213" s="7" t="s">
        <v>478</v>
      </c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2" t="s">
        <v>480</v>
      </c>
      <c r="U2213" s="2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W2213" s="2" t="s">
        <v>478</v>
      </c>
      <c r="BD2213" s="2" t="s">
        <v>478</v>
      </c>
      <c r="CH2213" s="2" t="s">
        <v>478</v>
      </c>
    </row>
    <row r="2214" spans="1:86" ht="12.75">
      <c r="A2214" s="2"/>
      <c r="B2214" s="3" t="s">
        <v>354</v>
      </c>
      <c r="C2214" s="3" t="s">
        <v>1605</v>
      </c>
      <c r="D2214" s="3" t="s">
        <v>1998</v>
      </c>
      <c r="E2214" s="3" t="s">
        <v>420</v>
      </c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 t="s">
        <v>478</v>
      </c>
      <c r="R2214" s="2"/>
      <c r="S2214" s="2"/>
      <c r="T2214" s="2" t="s">
        <v>480</v>
      </c>
      <c r="U2214" s="2"/>
      <c r="V2214"/>
      <c r="W2214"/>
      <c r="X2214" s="2"/>
      <c r="Y2214" s="2"/>
      <c r="Z2214" s="2"/>
      <c r="AA2214" s="2"/>
      <c r="AB2214" s="2"/>
      <c r="AC2214" s="2"/>
      <c r="AD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Y2214" s="2" t="s">
        <v>478</v>
      </c>
      <c r="AZ2214" s="2" t="s">
        <v>478</v>
      </c>
      <c r="BA2214" s="2" t="s">
        <v>478</v>
      </c>
      <c r="BJ2214" s="2" t="s">
        <v>478</v>
      </c>
      <c r="CH2214" s="2" t="s">
        <v>478</v>
      </c>
    </row>
    <row r="2215" spans="1:83" ht="12.75">
      <c r="A2215" s="2"/>
      <c r="B2215" s="6" t="s">
        <v>1028</v>
      </c>
      <c r="C2215" s="6" t="s">
        <v>1605</v>
      </c>
      <c r="D2215" s="6" t="s">
        <v>1071</v>
      </c>
      <c r="E2215" s="6" t="s">
        <v>1026</v>
      </c>
      <c r="F2215" s="2"/>
      <c r="G2215" s="2"/>
      <c r="H2215" s="2"/>
      <c r="I2215" s="2"/>
      <c r="J2215" s="2" t="s">
        <v>478</v>
      </c>
      <c r="K2215" s="2"/>
      <c r="L2215" s="2"/>
      <c r="M2215" s="2"/>
      <c r="N2215" s="2"/>
      <c r="O2215" s="2"/>
      <c r="P2215" s="2"/>
      <c r="Q2215" s="2"/>
      <c r="R2215" s="2"/>
      <c r="S2215" s="2"/>
      <c r="T2215" s="2" t="s">
        <v>480</v>
      </c>
      <c r="U2215" s="2"/>
      <c r="X2215" s="2" t="s">
        <v>478</v>
      </c>
      <c r="Y2215" s="2"/>
      <c r="Z2215" s="2"/>
      <c r="AA2215" s="2" t="s">
        <v>478</v>
      </c>
      <c r="AB2215" s="2"/>
      <c r="AC2215" s="2"/>
      <c r="AD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W2215" s="2" t="s">
        <v>478</v>
      </c>
      <c r="AX2215" s="2" t="s">
        <v>478</v>
      </c>
      <c r="BU2215" s="2" t="s">
        <v>478</v>
      </c>
      <c r="BX2215" s="2" t="s">
        <v>478</v>
      </c>
      <c r="CE2215" s="2" t="s">
        <v>478</v>
      </c>
    </row>
    <row r="2216" spans="1:43" ht="12.75">
      <c r="A2216" s="2"/>
      <c r="B2216" s="3" t="s">
        <v>1497</v>
      </c>
      <c r="C2216" s="3" t="s">
        <v>1630</v>
      </c>
      <c r="D2216" s="3" t="s">
        <v>1999</v>
      </c>
      <c r="E2216" s="3" t="s">
        <v>1595</v>
      </c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 t="s">
        <v>478</v>
      </c>
      <c r="T2216" s="2"/>
      <c r="U2216" s="2"/>
      <c r="V2216" s="2" t="s">
        <v>478</v>
      </c>
      <c r="X2216" s="2"/>
      <c r="Y2216" s="2"/>
      <c r="Z2216" s="2"/>
      <c r="AA2216" s="2"/>
      <c r="AB2216" s="2"/>
      <c r="AC2216" s="2"/>
      <c r="AD2216" s="2"/>
      <c r="AE2216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Q2216"/>
    </row>
    <row r="2217" spans="1:87" ht="12.75">
      <c r="A2217" s="2"/>
      <c r="B2217" s="3" t="s">
        <v>2352</v>
      </c>
      <c r="C2217" s="3" t="s">
        <v>1605</v>
      </c>
      <c r="D2217" s="3" t="s">
        <v>1999</v>
      </c>
      <c r="E2217" s="3" t="s">
        <v>2389</v>
      </c>
      <c r="F2217" s="2"/>
      <c r="G2217" s="2"/>
      <c r="H2217" s="2"/>
      <c r="I2217" s="2"/>
      <c r="J2217" s="2" t="s">
        <v>478</v>
      </c>
      <c r="K2217" s="2"/>
      <c r="L2217" s="2"/>
      <c r="M2217" s="2"/>
      <c r="N2217" s="2"/>
      <c r="O2217" s="2"/>
      <c r="P2217" s="2"/>
      <c r="Q2217" s="2"/>
      <c r="R2217" s="2"/>
      <c r="S2217" s="2"/>
      <c r="T2217" s="2" t="s">
        <v>480</v>
      </c>
      <c r="U2217" s="2"/>
      <c r="V2217"/>
      <c r="W2217"/>
      <c r="X2217" s="2"/>
      <c r="Y2217" s="2"/>
      <c r="Z2217" s="2"/>
      <c r="AA2217" s="2"/>
      <c r="AB2217" s="2"/>
      <c r="AC2217" s="2"/>
      <c r="AD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Z2217" s="2" t="s">
        <v>478</v>
      </c>
      <c r="BJ2217" s="2" t="s">
        <v>478</v>
      </c>
      <c r="BU2217" s="2" t="s">
        <v>478</v>
      </c>
      <c r="CI2217" s="2" t="s">
        <v>478</v>
      </c>
    </row>
    <row r="2218" spans="1:86" ht="12.75">
      <c r="A2218" s="2"/>
      <c r="B2218" s="3" t="s">
        <v>355</v>
      </c>
      <c r="C2218" s="3" t="s">
        <v>1605</v>
      </c>
      <c r="D2218" s="3" t="s">
        <v>1998</v>
      </c>
      <c r="E2218" s="3" t="s">
        <v>420</v>
      </c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 t="s">
        <v>478</v>
      </c>
      <c r="Q2218" s="2"/>
      <c r="R2218" s="2"/>
      <c r="S2218" s="2"/>
      <c r="T2218" s="2" t="s">
        <v>480</v>
      </c>
      <c r="U2218" s="2"/>
      <c r="V2218"/>
      <c r="W2218"/>
      <c r="X2218" s="2"/>
      <c r="Y2218" s="2"/>
      <c r="Z2218" s="2"/>
      <c r="AA2218" s="2"/>
      <c r="AB2218" s="2"/>
      <c r="AC2218" s="2"/>
      <c r="AD2218" s="2"/>
      <c r="AF2218" s="2"/>
      <c r="AG2218" s="2"/>
      <c r="AH2218" s="2" t="s">
        <v>478</v>
      </c>
      <c r="AI2218" s="2"/>
      <c r="AJ2218" s="2"/>
      <c r="AK2218" s="2"/>
      <c r="AL2218" s="2"/>
      <c r="AM2218" s="2"/>
      <c r="AN2218" s="2"/>
      <c r="AO2218" s="2"/>
      <c r="AU2218" s="2" t="s">
        <v>478</v>
      </c>
      <c r="BB2218" s="2" t="s">
        <v>478</v>
      </c>
      <c r="BU2218" s="2" t="s">
        <v>478</v>
      </c>
      <c r="CA2218" s="2" t="s">
        <v>478</v>
      </c>
      <c r="CH2218" s="2" t="s">
        <v>478</v>
      </c>
    </row>
    <row r="2219" spans="1:60" ht="12.75">
      <c r="A2219" s="2"/>
      <c r="B2219" s="3" t="s">
        <v>1447</v>
      </c>
      <c r="C2219" s="3" t="s">
        <v>1605</v>
      </c>
      <c r="D2219" s="3" t="s">
        <v>1620</v>
      </c>
      <c r="E2219" s="3" t="s">
        <v>1490</v>
      </c>
      <c r="F2219" s="2"/>
      <c r="G2219" s="2"/>
      <c r="H2219" s="2"/>
      <c r="I2219" s="2"/>
      <c r="J2219" s="2"/>
      <c r="K2219" s="2"/>
      <c r="L2219" s="2"/>
      <c r="M2219" s="2" t="s">
        <v>478</v>
      </c>
      <c r="N2219" s="2"/>
      <c r="O2219" s="2"/>
      <c r="P2219" s="2"/>
      <c r="Q2219" s="2"/>
      <c r="R2219" s="2"/>
      <c r="S2219" s="2" t="s">
        <v>478</v>
      </c>
      <c r="T2219" s="2" t="s">
        <v>483</v>
      </c>
      <c r="U2219" s="2"/>
      <c r="V2219"/>
      <c r="W2219"/>
      <c r="X2219" s="2"/>
      <c r="Y2219" s="2"/>
      <c r="Z2219" s="2"/>
      <c r="AA2219" s="2"/>
      <c r="AB2219" s="2"/>
      <c r="AC2219" s="2"/>
      <c r="AD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 t="s">
        <v>478</v>
      </c>
      <c r="AT2219" s="2" t="s">
        <v>478</v>
      </c>
      <c r="AY2219" s="2" t="s">
        <v>478</v>
      </c>
      <c r="BC2219" s="2" t="s">
        <v>478</v>
      </c>
      <c r="BH2219" s="2" t="s">
        <v>478</v>
      </c>
    </row>
    <row r="2220" spans="1:87" ht="12.75">
      <c r="A2220" s="2"/>
      <c r="B2220" s="3" t="s">
        <v>592</v>
      </c>
      <c r="C2220" s="3" t="s">
        <v>1605</v>
      </c>
      <c r="D2220" s="3" t="s">
        <v>1998</v>
      </c>
      <c r="E2220" s="3" t="s">
        <v>627</v>
      </c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 t="s">
        <v>478</v>
      </c>
      <c r="Q2220" s="2"/>
      <c r="R2220" s="2"/>
      <c r="S2220" s="2"/>
      <c r="T2220" s="2" t="s">
        <v>480</v>
      </c>
      <c r="U2220" s="2"/>
      <c r="V2220"/>
      <c r="W2220"/>
      <c r="X2220" s="2"/>
      <c r="Y2220" s="2"/>
      <c r="Z2220" s="2"/>
      <c r="AA2220" s="2"/>
      <c r="AB2220" s="2"/>
      <c r="AC2220" s="2"/>
      <c r="AD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Z2220" s="2" t="s">
        <v>478</v>
      </c>
      <c r="BA2220" s="2" t="s">
        <v>478</v>
      </c>
      <c r="BJ2220" s="2" t="s">
        <v>478</v>
      </c>
      <c r="BL2220" s="2" t="s">
        <v>478</v>
      </c>
      <c r="BT2220" s="2" t="s">
        <v>478</v>
      </c>
      <c r="CI2220" s="2" t="s">
        <v>478</v>
      </c>
    </row>
    <row r="2221" spans="1:43" ht="12.75">
      <c r="A2221" s="2"/>
      <c r="B2221" s="3" t="s">
        <v>356</v>
      </c>
      <c r="C2221" s="3" t="s">
        <v>1655</v>
      </c>
      <c r="D2221" s="3" t="s">
        <v>1998</v>
      </c>
      <c r="E2221" s="3" t="s">
        <v>420</v>
      </c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/>
      <c r="W2221"/>
      <c r="X2221" s="2"/>
      <c r="Y2221" s="2"/>
      <c r="Z2221" s="2"/>
      <c r="AA2221" s="2"/>
      <c r="AB2221" s="2"/>
      <c r="AC2221" s="2"/>
      <c r="AD2221" s="2"/>
      <c r="AE2221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Q2221"/>
    </row>
    <row r="2222" spans="1:43" ht="12.75">
      <c r="A2222" s="2"/>
      <c r="B2222" s="3" t="s">
        <v>1406</v>
      </c>
      <c r="C2222" s="3" t="s">
        <v>1603</v>
      </c>
      <c r="D2222" s="3" t="s">
        <v>1999</v>
      </c>
      <c r="E2222" s="3" t="s">
        <v>1490</v>
      </c>
      <c r="F2222" s="2" t="s">
        <v>478</v>
      </c>
      <c r="G2222" s="2" t="s">
        <v>478</v>
      </c>
      <c r="H2222" s="2" t="s">
        <v>478</v>
      </c>
      <c r="I2222" s="2" t="s">
        <v>478</v>
      </c>
      <c r="J2222" s="2" t="s">
        <v>478</v>
      </c>
      <c r="K2222" s="2" t="s">
        <v>478</v>
      </c>
      <c r="L2222" s="2" t="s">
        <v>478</v>
      </c>
      <c r="M2222" s="2" t="s">
        <v>478</v>
      </c>
      <c r="N2222" s="2" t="s">
        <v>478</v>
      </c>
      <c r="O2222" s="2" t="s">
        <v>478</v>
      </c>
      <c r="P2222" s="2" t="s">
        <v>478</v>
      </c>
      <c r="Q2222" s="2" t="s">
        <v>478</v>
      </c>
      <c r="R2222" s="2" t="s">
        <v>478</v>
      </c>
      <c r="S2222" s="2" t="s">
        <v>478</v>
      </c>
      <c r="T2222" s="2" t="s">
        <v>483</v>
      </c>
      <c r="U2222" s="2">
        <v>40</v>
      </c>
      <c r="V2222"/>
      <c r="W2222" s="2" t="s">
        <v>478</v>
      </c>
      <c r="X2222" s="2"/>
      <c r="Y2222" s="2"/>
      <c r="Z2222" s="2"/>
      <c r="AA2222" s="2"/>
      <c r="AB2222" s="2"/>
      <c r="AC2222" s="2"/>
      <c r="AD2222" s="2"/>
      <c r="AE222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Q2222"/>
    </row>
    <row r="2223" spans="1:43" ht="12.75">
      <c r="A2223" s="2"/>
      <c r="B2223" s="3" t="s">
        <v>2528</v>
      </c>
      <c r="C2223" s="3" t="s">
        <v>2416</v>
      </c>
      <c r="D2223" s="3" t="s">
        <v>1998</v>
      </c>
      <c r="E2223" s="3" t="s">
        <v>1718</v>
      </c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/>
      <c r="W2223"/>
      <c r="X2223" s="2"/>
      <c r="Y2223" s="2"/>
      <c r="Z2223" s="2" t="s">
        <v>478</v>
      </c>
      <c r="AA2223" s="2"/>
      <c r="AB2223" s="2"/>
      <c r="AC2223" s="2"/>
      <c r="AD2223" s="2" t="s">
        <v>478</v>
      </c>
      <c r="AE2223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Q2223"/>
    </row>
    <row r="2224" spans="1:76" ht="12.75">
      <c r="A2224" s="2"/>
      <c r="B2224" s="6" t="s">
        <v>1312</v>
      </c>
      <c r="C2224" s="6" t="s">
        <v>1605</v>
      </c>
      <c r="D2224" s="6" t="s">
        <v>1620</v>
      </c>
      <c r="E2224" s="6" t="s">
        <v>759</v>
      </c>
      <c r="F2224" s="7"/>
      <c r="G2224" s="7"/>
      <c r="H2224" s="7"/>
      <c r="I2224" s="7"/>
      <c r="J2224" s="7" t="s">
        <v>478</v>
      </c>
      <c r="K2224" s="7"/>
      <c r="L2224" s="7"/>
      <c r="M2224" s="7"/>
      <c r="N2224" s="7"/>
      <c r="O2224" s="7"/>
      <c r="P2224" s="7"/>
      <c r="Q2224" s="7"/>
      <c r="R2224" s="7"/>
      <c r="S2224" s="7"/>
      <c r="T2224" s="2" t="s">
        <v>480</v>
      </c>
      <c r="U2224" s="2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 t="s">
        <v>478</v>
      </c>
      <c r="AW2224" s="2" t="s">
        <v>478</v>
      </c>
      <c r="BH2224" s="2" t="s">
        <v>478</v>
      </c>
      <c r="BX2224" s="2" t="s">
        <v>478</v>
      </c>
    </row>
    <row r="2225" spans="1:64" ht="12.75">
      <c r="A2225" s="2"/>
      <c r="B2225" s="3" t="s">
        <v>1423</v>
      </c>
      <c r="C2225" s="3" t="s">
        <v>1605</v>
      </c>
      <c r="D2225" s="3" t="s">
        <v>1998</v>
      </c>
      <c r="E2225" s="3" t="s">
        <v>1490</v>
      </c>
      <c r="F2225" s="2"/>
      <c r="G2225" s="2"/>
      <c r="H2225" s="2"/>
      <c r="I2225" s="2"/>
      <c r="J2225" s="2" t="s">
        <v>478</v>
      </c>
      <c r="K2225" s="2"/>
      <c r="L2225" s="2"/>
      <c r="M2225" s="2"/>
      <c r="N2225" s="2"/>
      <c r="O2225" s="2"/>
      <c r="P2225" s="2"/>
      <c r="Q2225" s="2"/>
      <c r="R2225" s="2"/>
      <c r="S2225" s="2" t="s">
        <v>478</v>
      </c>
      <c r="T2225" s="2" t="s">
        <v>483</v>
      </c>
      <c r="U2225" s="2"/>
      <c r="V2225"/>
      <c r="W2225"/>
      <c r="X2225" s="2"/>
      <c r="Y2225" s="2"/>
      <c r="Z2225" s="2"/>
      <c r="AA2225" s="2"/>
      <c r="AB2225" s="2"/>
      <c r="AC2225" s="2"/>
      <c r="AD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X2225" s="2" t="s">
        <v>478</v>
      </c>
      <c r="BA2225" s="2" t="s">
        <v>478</v>
      </c>
      <c r="BH2225" s="2" t="s">
        <v>478</v>
      </c>
      <c r="BL2225" s="2" t="s">
        <v>478</v>
      </c>
    </row>
    <row r="2226" spans="1:43" ht="12.75">
      <c r="A2226" s="2"/>
      <c r="B2226" s="3" t="s">
        <v>2353</v>
      </c>
      <c r="C2226" s="3" t="s">
        <v>1603</v>
      </c>
      <c r="D2226" s="3" t="s">
        <v>1998</v>
      </c>
      <c r="E2226" s="3" t="s">
        <v>2389</v>
      </c>
      <c r="F2226" s="2"/>
      <c r="G2226" s="2"/>
      <c r="H2226" s="2"/>
      <c r="I2226" s="2"/>
      <c r="J2226" s="2" t="s">
        <v>478</v>
      </c>
      <c r="K2226" s="2"/>
      <c r="L2226" s="2"/>
      <c r="M2226" s="2"/>
      <c r="N2226" s="2" t="s">
        <v>478</v>
      </c>
      <c r="O2226" s="2"/>
      <c r="P2226" s="2" t="s">
        <v>478</v>
      </c>
      <c r="Q2226" s="2" t="s">
        <v>478</v>
      </c>
      <c r="R2226" s="2"/>
      <c r="S2226" s="2"/>
      <c r="T2226" s="2" t="s">
        <v>480</v>
      </c>
      <c r="U2226" s="2">
        <v>15</v>
      </c>
      <c r="V2226"/>
      <c r="W2226" s="2" t="s">
        <v>478</v>
      </c>
      <c r="X2226" s="2"/>
      <c r="Y2226" s="2"/>
      <c r="Z2226" s="2"/>
      <c r="AA2226" s="2"/>
      <c r="AB2226" s="2"/>
      <c r="AC2226" s="2"/>
      <c r="AD2226" s="2"/>
      <c r="AE2226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Q2226"/>
    </row>
    <row r="2227" spans="1:86" ht="12.75">
      <c r="A2227" s="2"/>
      <c r="B2227" s="6" t="s">
        <v>2250</v>
      </c>
      <c r="C2227" s="6" t="s">
        <v>1605</v>
      </c>
      <c r="D2227" s="6" t="s">
        <v>1620</v>
      </c>
      <c r="E2227" s="6" t="s">
        <v>1026</v>
      </c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 t="s">
        <v>478</v>
      </c>
      <c r="Q2227" s="2"/>
      <c r="R2227" s="2"/>
      <c r="S2227" s="2"/>
      <c r="T2227" s="2" t="s">
        <v>480</v>
      </c>
      <c r="U2227" s="2"/>
      <c r="X2227" s="2"/>
      <c r="Y2227" s="2"/>
      <c r="Z2227" s="2"/>
      <c r="AA2227" s="2"/>
      <c r="AB2227" s="2"/>
      <c r="AC2227" s="2"/>
      <c r="AD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 t="s">
        <v>478</v>
      </c>
      <c r="AY2227" s="2" t="s">
        <v>478</v>
      </c>
      <c r="BX2227" s="2" t="s">
        <v>478</v>
      </c>
      <c r="CE2227" s="2" t="s">
        <v>478</v>
      </c>
      <c r="CH2227" s="2" t="s">
        <v>478</v>
      </c>
    </row>
    <row r="2228" spans="1:62" ht="12.75">
      <c r="A2228" s="2"/>
      <c r="B2228" s="3" t="s">
        <v>2354</v>
      </c>
      <c r="C2228" s="3" t="s">
        <v>1605</v>
      </c>
      <c r="D2228" s="3" t="s">
        <v>1999</v>
      </c>
      <c r="E2228" s="3" t="s">
        <v>2389</v>
      </c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 t="s">
        <v>478</v>
      </c>
      <c r="Q2228" s="2"/>
      <c r="R2228" s="2"/>
      <c r="S2228" s="2"/>
      <c r="T2228" s="2" t="s">
        <v>480</v>
      </c>
      <c r="U2228" s="2"/>
      <c r="V2228"/>
      <c r="W2228"/>
      <c r="X2228" s="2" t="s">
        <v>478</v>
      </c>
      <c r="Y2228" s="2"/>
      <c r="Z2228" s="2"/>
      <c r="AA2228" s="2"/>
      <c r="AB2228" s="2"/>
      <c r="AC2228" s="2"/>
      <c r="AD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T2228" s="2" t="s">
        <v>478</v>
      </c>
      <c r="BJ2228" s="2" t="s">
        <v>478</v>
      </c>
    </row>
    <row r="2229" spans="1:43" ht="12.75">
      <c r="A2229" s="2"/>
      <c r="B2229" s="3" t="s">
        <v>2095</v>
      </c>
      <c r="C2229" s="3" t="s">
        <v>1655</v>
      </c>
      <c r="D2229" s="3" t="s">
        <v>1998</v>
      </c>
      <c r="E2229" s="3" t="s">
        <v>2119</v>
      </c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/>
      <c r="W2229"/>
      <c r="X2229" s="2" t="s">
        <v>478</v>
      </c>
      <c r="Y2229" s="2"/>
      <c r="Z2229" s="2"/>
      <c r="AA2229" s="2"/>
      <c r="AB2229" s="2"/>
      <c r="AC2229" s="2"/>
      <c r="AD2229" s="2"/>
      <c r="AE2229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Q2229"/>
    </row>
    <row r="2230" spans="1:73" ht="12.75">
      <c r="A2230" s="2"/>
      <c r="B2230" s="3" t="s">
        <v>1887</v>
      </c>
      <c r="C2230" s="3" t="s">
        <v>1605</v>
      </c>
      <c r="D2230" s="3" t="s">
        <v>1998</v>
      </c>
      <c r="E2230" s="3" t="s">
        <v>1997</v>
      </c>
      <c r="F2230" s="2"/>
      <c r="G2230" s="2"/>
      <c r="H2230" s="2"/>
      <c r="I2230" s="2"/>
      <c r="J2230" s="2" t="s">
        <v>478</v>
      </c>
      <c r="K2230" s="2"/>
      <c r="L2230" s="2"/>
      <c r="M2230" s="2"/>
      <c r="N2230" s="2"/>
      <c r="O2230" s="2"/>
      <c r="P2230" s="2"/>
      <c r="Q2230" s="2"/>
      <c r="R2230" s="2"/>
      <c r="S2230" s="2"/>
      <c r="T2230" s="2" t="s">
        <v>480</v>
      </c>
      <c r="U2230" s="2"/>
      <c r="V2230"/>
      <c r="W2230"/>
      <c r="X2230" s="2"/>
      <c r="Y2230" s="2"/>
      <c r="Z2230" s="2"/>
      <c r="AA2230" s="2"/>
      <c r="AB2230" s="2"/>
      <c r="AC2230" s="2"/>
      <c r="AD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R2230" s="2" t="s">
        <v>478</v>
      </c>
      <c r="AZ2230" s="2" t="s">
        <v>478</v>
      </c>
      <c r="BJ2230" s="2" t="s">
        <v>478</v>
      </c>
      <c r="BU2230" s="2" t="s">
        <v>478</v>
      </c>
    </row>
    <row r="2231" spans="1:73" ht="12.75">
      <c r="A2231" s="2"/>
      <c r="B2231" s="3" t="s">
        <v>1887</v>
      </c>
      <c r="C2231" s="3" t="s">
        <v>1605</v>
      </c>
      <c r="D2231" s="3" t="s">
        <v>1998</v>
      </c>
      <c r="E2231" s="3" t="s">
        <v>1078</v>
      </c>
      <c r="F2231" s="2"/>
      <c r="G2231" s="2"/>
      <c r="H2231" s="2"/>
      <c r="I2231" s="2"/>
      <c r="J2231" s="2" t="s">
        <v>478</v>
      </c>
      <c r="K2231" s="2"/>
      <c r="L2231" s="2"/>
      <c r="M2231" s="2"/>
      <c r="N2231" s="2"/>
      <c r="O2231" s="2"/>
      <c r="P2231" s="2"/>
      <c r="Q2231" s="2"/>
      <c r="R2231" s="2"/>
      <c r="S2231" s="2"/>
      <c r="T2231" s="2" t="s">
        <v>480</v>
      </c>
      <c r="U2231" s="2"/>
      <c r="V2231"/>
      <c r="W2231"/>
      <c r="X2231" s="2"/>
      <c r="Y2231" s="2"/>
      <c r="Z2231" s="2"/>
      <c r="AA2231" s="2"/>
      <c r="AB2231" s="2"/>
      <c r="AC2231" s="2"/>
      <c r="AD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R2231" s="2" t="s">
        <v>478</v>
      </c>
      <c r="AZ2231" s="2" t="s">
        <v>478</v>
      </c>
      <c r="BJ2231" s="2" t="s">
        <v>478</v>
      </c>
      <c r="BU2231" s="2" t="s">
        <v>478</v>
      </c>
    </row>
    <row r="2232" spans="1:85" ht="12.75">
      <c r="A2232" s="2"/>
      <c r="B2232" s="3" t="s">
        <v>969</v>
      </c>
      <c r="C2232" s="3" t="s">
        <v>1605</v>
      </c>
      <c r="D2232" s="3" t="s">
        <v>1999</v>
      </c>
      <c r="E2232" s="3" t="s">
        <v>925</v>
      </c>
      <c r="F2232" s="2" t="s">
        <v>478</v>
      </c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 t="s">
        <v>480</v>
      </c>
      <c r="U2232" s="2"/>
      <c r="V2232"/>
      <c r="W2232"/>
      <c r="X2232" s="2"/>
      <c r="Y2232" s="2"/>
      <c r="Z2232" s="2"/>
      <c r="AA2232" s="2"/>
      <c r="AB2232" s="2"/>
      <c r="AC2232" s="2"/>
      <c r="AD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T2232" s="2" t="s">
        <v>478</v>
      </c>
      <c r="BA2232" s="2" t="s">
        <v>478</v>
      </c>
      <c r="BF2232" s="2" t="s">
        <v>478</v>
      </c>
      <c r="CG2232" s="2" t="s">
        <v>478</v>
      </c>
    </row>
    <row r="2233" spans="1:76" ht="12.75">
      <c r="A2233" s="2"/>
      <c r="B2233" s="3" t="s">
        <v>711</v>
      </c>
      <c r="C2233" s="3" t="s">
        <v>1605</v>
      </c>
      <c r="D2233" s="3" t="s">
        <v>1620</v>
      </c>
      <c r="E2233" s="3" t="s">
        <v>769</v>
      </c>
      <c r="F2233" s="2"/>
      <c r="G2233" s="2"/>
      <c r="H2233" s="2"/>
      <c r="I2233" s="2"/>
      <c r="J2233" s="2" t="s">
        <v>478</v>
      </c>
      <c r="K2233" s="2"/>
      <c r="L2233" s="2"/>
      <c r="M2233" s="2"/>
      <c r="N2233" s="2"/>
      <c r="O2233" s="2"/>
      <c r="P2233" s="2"/>
      <c r="Q2233" s="2"/>
      <c r="R2233" s="2"/>
      <c r="S2233" s="2"/>
      <c r="T2233" s="2" t="s">
        <v>480</v>
      </c>
      <c r="U2233" s="2"/>
      <c r="V2233"/>
      <c r="W2233"/>
      <c r="X2233" s="2"/>
      <c r="Y2233" s="2"/>
      <c r="Z2233" s="2"/>
      <c r="AA2233" s="2"/>
      <c r="AB2233" s="2"/>
      <c r="AC2233" s="2"/>
      <c r="AD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 t="s">
        <v>478</v>
      </c>
      <c r="AR2233" s="2" t="s">
        <v>478</v>
      </c>
      <c r="AX2233" s="2" t="s">
        <v>478</v>
      </c>
      <c r="AY2233" s="2" t="s">
        <v>478</v>
      </c>
      <c r="BX2233" s="2" t="s">
        <v>478</v>
      </c>
    </row>
    <row r="2234" spans="1:43" ht="12.75">
      <c r="A2234" s="2"/>
      <c r="B2234" s="3" t="s">
        <v>1888</v>
      </c>
      <c r="C2234" s="3" t="s">
        <v>1630</v>
      </c>
      <c r="D2234" s="3" t="s">
        <v>1998</v>
      </c>
      <c r="E2234" s="3" t="s">
        <v>1997</v>
      </c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 t="s">
        <v>478</v>
      </c>
      <c r="X2234" s="2"/>
      <c r="Y2234" s="2"/>
      <c r="Z2234" s="2"/>
      <c r="AA2234" s="2"/>
      <c r="AB2234" s="2"/>
      <c r="AC2234" s="2"/>
      <c r="AD2234" s="2"/>
      <c r="AE2234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Q2234"/>
    </row>
    <row r="2235" spans="1:43" ht="12.75">
      <c r="A2235" s="2"/>
      <c r="B2235" s="3" t="s">
        <v>1888</v>
      </c>
      <c r="C2235" s="3" t="s">
        <v>1630</v>
      </c>
      <c r="D2235" s="3" t="s">
        <v>1998</v>
      </c>
      <c r="E2235" s="3" t="s">
        <v>1078</v>
      </c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 t="s">
        <v>478</v>
      </c>
      <c r="X2235" s="2"/>
      <c r="Y2235" s="2"/>
      <c r="Z2235" s="2"/>
      <c r="AA2235" s="2"/>
      <c r="AB2235" s="2"/>
      <c r="AC2235" s="2"/>
      <c r="AD2235" s="2"/>
      <c r="AE2235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Q2235"/>
    </row>
    <row r="2236" spans="1:64" ht="12.75">
      <c r="A2236" s="2"/>
      <c r="B2236" s="6" t="s">
        <v>2251</v>
      </c>
      <c r="C2236" s="6" t="s">
        <v>1605</v>
      </c>
      <c r="D2236" s="6" t="s">
        <v>1620</v>
      </c>
      <c r="E2236" s="6" t="s">
        <v>1026</v>
      </c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 t="s">
        <v>478</v>
      </c>
      <c r="Q2236" s="2"/>
      <c r="R2236" s="2"/>
      <c r="S2236" s="2"/>
      <c r="T2236" s="2" t="s">
        <v>480</v>
      </c>
      <c r="U2236" s="2"/>
      <c r="X2236" s="2" t="s">
        <v>478</v>
      </c>
      <c r="Y2236" s="2"/>
      <c r="Z2236" s="2"/>
      <c r="AA2236" s="2" t="s">
        <v>478</v>
      </c>
      <c r="AB2236" s="2"/>
      <c r="AC2236" s="2"/>
      <c r="AD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 t="s">
        <v>478</v>
      </c>
      <c r="AT2236" s="2" t="s">
        <v>478</v>
      </c>
      <c r="AV2236" s="2" t="s">
        <v>478</v>
      </c>
      <c r="BA2236" s="2" t="s">
        <v>478</v>
      </c>
      <c r="BL2236" s="2" t="s">
        <v>478</v>
      </c>
    </row>
    <row r="2237" spans="1:43" ht="12.75">
      <c r="A2237" s="2"/>
      <c r="B2237" s="3" t="s">
        <v>1889</v>
      </c>
      <c r="C2237" s="3" t="s">
        <v>1603</v>
      </c>
      <c r="D2237" s="3" t="s">
        <v>1998</v>
      </c>
      <c r="E2237" s="3" t="s">
        <v>1997</v>
      </c>
      <c r="F2237" s="2"/>
      <c r="G2237" s="2"/>
      <c r="H2237" s="2"/>
      <c r="I2237" s="2"/>
      <c r="J2237" s="2"/>
      <c r="K2237" s="2"/>
      <c r="L2237" s="2"/>
      <c r="M2237" s="2"/>
      <c r="N2237" s="2" t="s">
        <v>478</v>
      </c>
      <c r="O2237" s="2"/>
      <c r="P2237" s="2"/>
      <c r="Q2237" s="2" t="s">
        <v>478</v>
      </c>
      <c r="R2237" s="2"/>
      <c r="S2237" s="2"/>
      <c r="T2237" s="2" t="s">
        <v>480</v>
      </c>
      <c r="U2237" s="2">
        <v>35</v>
      </c>
      <c r="V2237" s="2" t="s">
        <v>478</v>
      </c>
      <c r="W2237"/>
      <c r="X2237" s="2"/>
      <c r="Y2237" s="2"/>
      <c r="Z2237" s="2"/>
      <c r="AA2237" s="2"/>
      <c r="AB2237" s="2"/>
      <c r="AC2237" s="2"/>
      <c r="AD2237" s="2"/>
      <c r="AE2237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Q2237"/>
    </row>
    <row r="2238" spans="1:43" ht="12.75">
      <c r="A2238" s="2"/>
      <c r="B2238" s="3" t="s">
        <v>1889</v>
      </c>
      <c r="C2238" s="3" t="s">
        <v>1603</v>
      </c>
      <c r="D2238" s="3" t="s">
        <v>1998</v>
      </c>
      <c r="E2238" s="3" t="s">
        <v>1078</v>
      </c>
      <c r="F2238" s="2"/>
      <c r="G2238" s="2"/>
      <c r="H2238" s="2"/>
      <c r="I2238" s="2"/>
      <c r="J2238" s="2"/>
      <c r="K2238" s="2"/>
      <c r="L2238" s="2"/>
      <c r="M2238" s="2"/>
      <c r="N2238" s="2" t="s">
        <v>478</v>
      </c>
      <c r="O2238" s="2"/>
      <c r="P2238" s="2"/>
      <c r="Q2238" s="2" t="s">
        <v>478</v>
      </c>
      <c r="R2238" s="2"/>
      <c r="S2238" s="2"/>
      <c r="T2238" s="2" t="s">
        <v>480</v>
      </c>
      <c r="U2238" s="2">
        <v>35</v>
      </c>
      <c r="V2238" s="2" t="s">
        <v>478</v>
      </c>
      <c r="W2238"/>
      <c r="X2238" s="2"/>
      <c r="Y2238" s="2"/>
      <c r="Z2238" s="2"/>
      <c r="AA2238" s="2"/>
      <c r="AB2238" s="2"/>
      <c r="AC2238" s="2"/>
      <c r="AD2238" s="2"/>
      <c r="AE2238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Q2238"/>
    </row>
    <row r="2239" spans="1:43" ht="12.75">
      <c r="A2239" s="2"/>
      <c r="B2239" s="6" t="s">
        <v>434</v>
      </c>
      <c r="C2239" s="6" t="s">
        <v>1695</v>
      </c>
      <c r="D2239" s="6" t="s">
        <v>1999</v>
      </c>
      <c r="E2239" s="6" t="s">
        <v>759</v>
      </c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 t="s">
        <v>478</v>
      </c>
      <c r="T2239" s="2"/>
      <c r="U2239" s="2"/>
      <c r="V2239" s="7"/>
      <c r="W2239" s="7"/>
      <c r="X2239" s="7"/>
      <c r="Y2239" s="7"/>
      <c r="Z2239" s="7"/>
      <c r="AA2239" s="7"/>
      <c r="AB2239" s="7"/>
      <c r="AC2239" s="7" t="s">
        <v>478</v>
      </c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/>
    </row>
    <row r="2240" spans="1:73" ht="12.75">
      <c r="A2240" s="2"/>
      <c r="B2240" s="3" t="s">
        <v>1890</v>
      </c>
      <c r="C2240" s="3" t="s">
        <v>1605</v>
      </c>
      <c r="D2240" s="3" t="s">
        <v>1998</v>
      </c>
      <c r="E2240" s="3" t="s">
        <v>1997</v>
      </c>
      <c r="F2240" s="2"/>
      <c r="G2240" s="2"/>
      <c r="H2240" s="2"/>
      <c r="I2240" s="2"/>
      <c r="J2240" s="2" t="s">
        <v>478</v>
      </c>
      <c r="K2240" s="2"/>
      <c r="L2240" s="2"/>
      <c r="M2240" s="2"/>
      <c r="N2240" s="2"/>
      <c r="O2240" s="2"/>
      <c r="P2240" s="2"/>
      <c r="Q2240" s="2"/>
      <c r="R2240" s="2"/>
      <c r="S2240" s="2"/>
      <c r="T2240" s="2" t="s">
        <v>480</v>
      </c>
      <c r="U2240" s="2"/>
      <c r="V2240"/>
      <c r="W2240"/>
      <c r="X2240" s="2"/>
      <c r="Y2240" s="2"/>
      <c r="Z2240" s="2"/>
      <c r="AA2240" s="2"/>
      <c r="AB2240" s="2"/>
      <c r="AC2240" s="2"/>
      <c r="AD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W2240" s="2" t="s">
        <v>478</v>
      </c>
      <c r="BJ2240" s="2" t="s">
        <v>478</v>
      </c>
      <c r="BT2240" s="2" t="s">
        <v>478</v>
      </c>
      <c r="BU2240" s="2" t="s">
        <v>478</v>
      </c>
    </row>
    <row r="2241" spans="1:73" ht="12.75">
      <c r="A2241" s="2"/>
      <c r="B2241" s="3" t="s">
        <v>1890</v>
      </c>
      <c r="C2241" s="3" t="s">
        <v>1605</v>
      </c>
      <c r="D2241" s="3" t="s">
        <v>1998</v>
      </c>
      <c r="E2241" s="3" t="s">
        <v>1078</v>
      </c>
      <c r="F2241" s="2"/>
      <c r="G2241" s="2"/>
      <c r="H2241" s="2"/>
      <c r="I2241" s="2"/>
      <c r="J2241" s="2" t="s">
        <v>478</v>
      </c>
      <c r="K2241" s="2"/>
      <c r="L2241" s="2"/>
      <c r="M2241" s="2"/>
      <c r="N2241" s="2"/>
      <c r="O2241" s="2"/>
      <c r="P2241" s="2"/>
      <c r="Q2241" s="2"/>
      <c r="R2241" s="2"/>
      <c r="S2241" s="2"/>
      <c r="T2241" s="2" t="s">
        <v>480</v>
      </c>
      <c r="U2241" s="2"/>
      <c r="V2241"/>
      <c r="W2241"/>
      <c r="X2241" s="2"/>
      <c r="Y2241" s="2"/>
      <c r="Z2241" s="2"/>
      <c r="AA2241" s="2"/>
      <c r="AB2241" s="2"/>
      <c r="AC2241" s="2"/>
      <c r="AD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W2241" s="2" t="s">
        <v>478</v>
      </c>
      <c r="BJ2241" s="2" t="s">
        <v>478</v>
      </c>
      <c r="BT2241" s="2" t="s">
        <v>478</v>
      </c>
      <c r="BU2241" s="2" t="s">
        <v>478</v>
      </c>
    </row>
    <row r="2242" spans="1:43" ht="12.75">
      <c r="A2242" s="2"/>
      <c r="B2242" s="3" t="s">
        <v>1891</v>
      </c>
      <c r="C2242" s="3" t="s">
        <v>1601</v>
      </c>
      <c r="D2242" s="3" t="s">
        <v>1620</v>
      </c>
      <c r="E2242" s="3" t="s">
        <v>1997</v>
      </c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/>
      <c r="W2242"/>
      <c r="X2242" s="2"/>
      <c r="Y2242" s="2"/>
      <c r="Z2242" s="2"/>
      <c r="AA2242" s="2"/>
      <c r="AB2242" s="2"/>
      <c r="AC2242" s="2"/>
      <c r="AD2242" s="2"/>
      <c r="AE224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Q2242"/>
    </row>
    <row r="2243" spans="1:43" ht="12.75">
      <c r="A2243" s="2"/>
      <c r="B2243" s="3" t="s">
        <v>1891</v>
      </c>
      <c r="C2243" s="3" t="s">
        <v>1601</v>
      </c>
      <c r="D2243" s="3" t="s">
        <v>1620</v>
      </c>
      <c r="E2243" s="3" t="s">
        <v>1078</v>
      </c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/>
      <c r="W2243"/>
      <c r="X2243" s="2"/>
      <c r="Y2243" s="2"/>
      <c r="Z2243" s="2"/>
      <c r="AA2243" s="2"/>
      <c r="AB2243" s="2"/>
      <c r="AC2243" s="2"/>
      <c r="AD2243" s="2"/>
      <c r="AE2243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Q2243"/>
    </row>
    <row r="2244" spans="1:43" ht="12.75">
      <c r="A2244" s="2"/>
      <c r="B2244" s="3" t="s">
        <v>961</v>
      </c>
      <c r="C2244" s="3" t="s">
        <v>1601</v>
      </c>
      <c r="D2244" s="3" t="s">
        <v>1620</v>
      </c>
      <c r="E2244" s="3" t="s">
        <v>925</v>
      </c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/>
      <c r="W2244"/>
      <c r="X2244" s="2"/>
      <c r="Y2244" s="2"/>
      <c r="Z2244" s="2"/>
      <c r="AA2244" s="2"/>
      <c r="AB2244" s="2"/>
      <c r="AC2244" s="2"/>
      <c r="AD2244" s="2"/>
      <c r="AE2244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Q2244"/>
    </row>
    <row r="2245" spans="1:43" ht="12.75">
      <c r="A2245" s="2"/>
      <c r="B2245" s="3" t="s">
        <v>673</v>
      </c>
      <c r="C2245" s="3" t="s">
        <v>488</v>
      </c>
      <c r="D2245" s="3" t="s">
        <v>1999</v>
      </c>
      <c r="E2245" s="3" t="s">
        <v>769</v>
      </c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/>
      <c r="W2245"/>
      <c r="X2245" s="2"/>
      <c r="Y2245" s="2"/>
      <c r="Z2245" s="2"/>
      <c r="AA2245" s="2"/>
      <c r="AB2245" s="2"/>
      <c r="AC2245" s="2"/>
      <c r="AD2245" s="2" t="s">
        <v>478</v>
      </c>
      <c r="AE2245"/>
      <c r="AF2245" s="2"/>
      <c r="AG2245" s="2"/>
      <c r="AH2245" s="2"/>
      <c r="AI2245" s="2"/>
      <c r="AJ2245" s="2"/>
      <c r="AK2245" s="2"/>
      <c r="AL2245" s="2"/>
      <c r="AM2245" s="2" t="s">
        <v>478</v>
      </c>
      <c r="AN2245" s="2"/>
      <c r="AO2245" s="2"/>
      <c r="AQ2245"/>
    </row>
    <row r="2246" spans="1:43" ht="12.75">
      <c r="A2246" s="2"/>
      <c r="B2246" s="3" t="s">
        <v>885</v>
      </c>
      <c r="C2246" s="3" t="s">
        <v>1695</v>
      </c>
      <c r="D2246" s="3" t="s">
        <v>1998</v>
      </c>
      <c r="E2246" s="3" t="s">
        <v>902</v>
      </c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/>
      <c r="W2246"/>
      <c r="X2246" s="2"/>
      <c r="Y2246" s="2"/>
      <c r="Z2246" s="2"/>
      <c r="AA2246" s="2"/>
      <c r="AB2246" s="2"/>
      <c r="AC2246" s="2"/>
      <c r="AD2246" s="2"/>
      <c r="AE2246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Q2246"/>
    </row>
    <row r="2247" spans="1:43" ht="12.75">
      <c r="A2247" s="2"/>
      <c r="B2247" s="3" t="s">
        <v>357</v>
      </c>
      <c r="C2247" s="3" t="s">
        <v>1695</v>
      </c>
      <c r="D2247" s="3" t="s">
        <v>1620</v>
      </c>
      <c r="E2247" s="3" t="s">
        <v>420</v>
      </c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/>
      <c r="W2247"/>
      <c r="X2247" s="2"/>
      <c r="Y2247" s="2"/>
      <c r="Z2247" s="2"/>
      <c r="AA2247" s="2"/>
      <c r="AB2247" s="2"/>
      <c r="AC2247" s="2"/>
      <c r="AD2247" s="2"/>
      <c r="AE2247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Q2247"/>
    </row>
    <row r="2248" spans="1:43" ht="12.75">
      <c r="A2248" s="2"/>
      <c r="B2248" s="3" t="s">
        <v>358</v>
      </c>
      <c r="C2248" s="3" t="s">
        <v>107</v>
      </c>
      <c r="D2248" s="3" t="s">
        <v>1999</v>
      </c>
      <c r="E2248" s="3" t="s">
        <v>420</v>
      </c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/>
      <c r="W2248"/>
      <c r="X2248" s="2"/>
      <c r="Y2248" s="2"/>
      <c r="Z2248" s="2"/>
      <c r="AA2248" s="2"/>
      <c r="AB2248" s="2"/>
      <c r="AC2248" s="2"/>
      <c r="AD2248" s="2"/>
      <c r="AE2248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Q2248"/>
    </row>
    <row r="2249" spans="1:43" ht="12.75">
      <c r="A2249" s="2"/>
      <c r="B2249" s="3" t="s">
        <v>359</v>
      </c>
      <c r="C2249" s="3" t="s">
        <v>1695</v>
      </c>
      <c r="D2249" s="3" t="s">
        <v>1491</v>
      </c>
      <c r="E2249" s="3" t="s">
        <v>1490</v>
      </c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 t="s">
        <v>478</v>
      </c>
      <c r="T2249" s="2"/>
      <c r="U2249" s="2"/>
      <c r="V2249"/>
      <c r="W2249"/>
      <c r="X2249" s="2"/>
      <c r="Y2249" s="2"/>
      <c r="Z2249" s="2"/>
      <c r="AA2249" s="2"/>
      <c r="AB2249" s="2"/>
      <c r="AC2249" s="2"/>
      <c r="AD2249" s="2"/>
      <c r="AE2249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Q2249"/>
    </row>
    <row r="2250" spans="1:43" ht="12.75">
      <c r="A2250" s="2"/>
      <c r="B2250" s="3" t="s">
        <v>359</v>
      </c>
      <c r="C2250" s="3" t="s">
        <v>1695</v>
      </c>
      <c r="D2250" s="3" t="s">
        <v>1999</v>
      </c>
      <c r="E2250" s="3" t="s">
        <v>420</v>
      </c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/>
      <c r="W2250"/>
      <c r="X2250" s="2"/>
      <c r="Y2250" s="2"/>
      <c r="Z2250" s="2"/>
      <c r="AA2250" s="2"/>
      <c r="AB2250" s="2"/>
      <c r="AC2250" s="2"/>
      <c r="AD2250" s="2"/>
      <c r="AE2250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Q2250"/>
    </row>
    <row r="2251" spans="1:43" ht="12.75">
      <c r="A2251" s="2"/>
      <c r="B2251" s="3" t="s">
        <v>1892</v>
      </c>
      <c r="C2251" s="3" t="s">
        <v>1623</v>
      </c>
      <c r="D2251" s="3" t="s">
        <v>1620</v>
      </c>
      <c r="E2251" s="3" t="s">
        <v>1997</v>
      </c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 t="s">
        <v>478</v>
      </c>
      <c r="R2251" s="2"/>
      <c r="S2251" s="2"/>
      <c r="T2251" s="2" t="s">
        <v>480</v>
      </c>
      <c r="U2251" s="2"/>
      <c r="V2251"/>
      <c r="W2251"/>
      <c r="X2251" s="2"/>
      <c r="Y2251" s="2"/>
      <c r="Z2251" s="2"/>
      <c r="AA2251" s="2"/>
      <c r="AB2251" s="2"/>
      <c r="AC2251" s="2"/>
      <c r="AD2251" s="2"/>
      <c r="AE2251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 t="s">
        <v>478</v>
      </c>
      <c r="AQ2251"/>
    </row>
    <row r="2252" spans="1:43" ht="12.75">
      <c r="A2252" s="2"/>
      <c r="B2252" s="3" t="s">
        <v>1892</v>
      </c>
      <c r="C2252" s="3" t="s">
        <v>1623</v>
      </c>
      <c r="D2252" s="3" t="s">
        <v>1620</v>
      </c>
      <c r="E2252" s="3" t="s">
        <v>1078</v>
      </c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 t="s">
        <v>478</v>
      </c>
      <c r="R2252" s="2"/>
      <c r="S2252" s="2"/>
      <c r="T2252" s="2" t="s">
        <v>480</v>
      </c>
      <c r="U2252" s="2"/>
      <c r="V2252"/>
      <c r="W2252"/>
      <c r="X2252" s="2"/>
      <c r="Y2252" s="2"/>
      <c r="Z2252" s="2"/>
      <c r="AA2252" s="2"/>
      <c r="AB2252" s="2"/>
      <c r="AC2252" s="2"/>
      <c r="AD2252" s="2"/>
      <c r="AE2252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 t="s">
        <v>478</v>
      </c>
      <c r="AQ2252"/>
    </row>
    <row r="2253" spans="1:43" ht="12.75">
      <c r="A2253" s="2"/>
      <c r="B2253" s="3" t="s">
        <v>886</v>
      </c>
      <c r="C2253" s="3" t="s">
        <v>1630</v>
      </c>
      <c r="D2253" s="3" t="s">
        <v>1620</v>
      </c>
      <c r="E2253" s="3" t="s">
        <v>902</v>
      </c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 t="s">
        <v>478</v>
      </c>
      <c r="W2253" s="2" t="s">
        <v>478</v>
      </c>
      <c r="X2253" s="2"/>
      <c r="Y2253" s="2"/>
      <c r="Z2253" s="2"/>
      <c r="AA2253" s="2"/>
      <c r="AB2253" s="2"/>
      <c r="AC2253" s="2"/>
      <c r="AD2253" s="2"/>
      <c r="AE2253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Q2253"/>
    </row>
    <row r="2254" spans="1:43" ht="12.75">
      <c r="A2254" s="2"/>
      <c r="B2254" s="3" t="s">
        <v>2529</v>
      </c>
      <c r="C2254" s="3" t="s">
        <v>1601</v>
      </c>
      <c r="D2254" s="3" t="s">
        <v>1999</v>
      </c>
      <c r="E2254" s="3" t="s">
        <v>1718</v>
      </c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/>
      <c r="W2254"/>
      <c r="X2254" s="2"/>
      <c r="Y2254" s="2"/>
      <c r="Z2254" s="2"/>
      <c r="AA2254" s="2"/>
      <c r="AB2254" s="2"/>
      <c r="AC2254" s="2"/>
      <c r="AD2254" s="2"/>
      <c r="AE2254"/>
      <c r="AF2254" s="2"/>
      <c r="AG2254" s="2"/>
      <c r="AH2254" s="2"/>
      <c r="AI2254" s="2"/>
      <c r="AJ2254" s="2"/>
      <c r="AK2254" s="2"/>
      <c r="AL2254" s="2"/>
      <c r="AM2254" s="2" t="s">
        <v>478</v>
      </c>
      <c r="AN2254" s="2"/>
      <c r="AO2254" s="2"/>
      <c r="AQ2254"/>
    </row>
    <row r="2255" spans="1:43" ht="12.75">
      <c r="A2255" s="2"/>
      <c r="B2255" s="3" t="s">
        <v>2355</v>
      </c>
      <c r="C2255" s="3" t="s">
        <v>2122</v>
      </c>
      <c r="D2255" s="3" t="s">
        <v>1620</v>
      </c>
      <c r="E2255" s="3" t="s">
        <v>2389</v>
      </c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/>
      <c r="W2255"/>
      <c r="X2255" s="2"/>
      <c r="Y2255" s="2"/>
      <c r="Z2255" s="2"/>
      <c r="AA2255" s="2"/>
      <c r="AB2255" s="2"/>
      <c r="AC2255" s="2"/>
      <c r="AD2255" s="2"/>
      <c r="AE2255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Q2255"/>
    </row>
    <row r="2256" spans="1:43" ht="12.75">
      <c r="A2256" s="2"/>
      <c r="B2256" s="3" t="s">
        <v>2530</v>
      </c>
      <c r="C2256" s="3" t="s">
        <v>1630</v>
      </c>
      <c r="D2256" s="3" t="s">
        <v>1998</v>
      </c>
      <c r="E2256" s="3" t="s">
        <v>1718</v>
      </c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 t="s">
        <v>478</v>
      </c>
      <c r="W2256" s="2" t="s">
        <v>478</v>
      </c>
      <c r="X2256" s="2"/>
      <c r="Y2256" s="2"/>
      <c r="Z2256" s="2"/>
      <c r="AA2256" s="2"/>
      <c r="AB2256" s="2"/>
      <c r="AC2256" s="2"/>
      <c r="AD2256" s="2"/>
      <c r="AE2256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Q2256"/>
    </row>
    <row r="2257" spans="1:43" ht="12.75">
      <c r="A2257" s="2"/>
      <c r="B2257" s="3" t="s">
        <v>2530</v>
      </c>
      <c r="C2257" s="3" t="s">
        <v>1630</v>
      </c>
      <c r="D2257" s="3" t="s">
        <v>445</v>
      </c>
      <c r="E2257" s="3" t="s">
        <v>43</v>
      </c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 t="s">
        <v>478</v>
      </c>
      <c r="W2257" s="2" t="s">
        <v>478</v>
      </c>
      <c r="X2257" s="2"/>
      <c r="Y2257" s="2"/>
      <c r="Z2257" s="2"/>
      <c r="AA2257" s="2"/>
      <c r="AB2257" s="2"/>
      <c r="AC2257" s="2"/>
      <c r="AD2257" s="2"/>
      <c r="AE2257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Q2257"/>
    </row>
    <row r="2258" spans="1:43" ht="12.75">
      <c r="A2258" s="2"/>
      <c r="B2258" s="3" t="s">
        <v>1893</v>
      </c>
      <c r="C2258" s="3" t="s">
        <v>1623</v>
      </c>
      <c r="D2258" s="3" t="s">
        <v>1620</v>
      </c>
      <c r="E2258" s="3" t="s">
        <v>1997</v>
      </c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 t="s">
        <v>478</v>
      </c>
      <c r="R2258" s="2"/>
      <c r="S2258" s="2"/>
      <c r="T2258" s="2" t="s">
        <v>480</v>
      </c>
      <c r="U2258" s="2"/>
      <c r="V2258"/>
      <c r="W2258"/>
      <c r="X2258" s="2"/>
      <c r="Y2258" s="2"/>
      <c r="Z2258" s="2"/>
      <c r="AA2258" s="2"/>
      <c r="AB2258" s="2"/>
      <c r="AC2258" s="2"/>
      <c r="AD2258" s="2"/>
      <c r="AE2258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 t="s">
        <v>478</v>
      </c>
      <c r="AQ2258"/>
    </row>
    <row r="2259" spans="1:43" ht="12.75">
      <c r="A2259" s="2"/>
      <c r="B2259" s="3" t="s">
        <v>1893</v>
      </c>
      <c r="C2259" s="3" t="s">
        <v>1623</v>
      </c>
      <c r="D2259" s="3" t="s">
        <v>1620</v>
      </c>
      <c r="E2259" s="3" t="s">
        <v>1078</v>
      </c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 t="s">
        <v>478</v>
      </c>
      <c r="R2259" s="2"/>
      <c r="S2259" s="2"/>
      <c r="T2259" s="2" t="s">
        <v>480</v>
      </c>
      <c r="U2259" s="2"/>
      <c r="V2259"/>
      <c r="W2259"/>
      <c r="X2259" s="2"/>
      <c r="Y2259" s="2"/>
      <c r="Z2259" s="2"/>
      <c r="AA2259" s="2"/>
      <c r="AB2259" s="2"/>
      <c r="AC2259" s="2"/>
      <c r="AD2259" s="2"/>
      <c r="AE2259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 t="s">
        <v>478</v>
      </c>
      <c r="AQ2259"/>
    </row>
    <row r="2260" spans="1:43" ht="12.75">
      <c r="A2260" s="2"/>
      <c r="B2260" s="6" t="s">
        <v>1290</v>
      </c>
      <c r="C2260" s="6" t="s">
        <v>1603</v>
      </c>
      <c r="D2260" s="6" t="s">
        <v>1999</v>
      </c>
      <c r="E2260" s="6" t="s">
        <v>759</v>
      </c>
      <c r="F2260" s="7" t="s">
        <v>478</v>
      </c>
      <c r="G2260" s="7" t="s">
        <v>478</v>
      </c>
      <c r="H2260" s="7" t="s">
        <v>478</v>
      </c>
      <c r="I2260" s="7" t="s">
        <v>478</v>
      </c>
      <c r="J2260" s="7" t="s">
        <v>478</v>
      </c>
      <c r="K2260" s="7" t="s">
        <v>478</v>
      </c>
      <c r="L2260" s="7" t="s">
        <v>478</v>
      </c>
      <c r="M2260" s="7" t="s">
        <v>478</v>
      </c>
      <c r="N2260" s="7" t="s">
        <v>478</v>
      </c>
      <c r="O2260" s="7" t="s">
        <v>478</v>
      </c>
      <c r="P2260" s="7" t="s">
        <v>478</v>
      </c>
      <c r="Q2260" s="7" t="s">
        <v>478</v>
      </c>
      <c r="R2260" s="7" t="s">
        <v>478</v>
      </c>
      <c r="S2260" s="7" t="s">
        <v>478</v>
      </c>
      <c r="T2260" s="2" t="s">
        <v>483</v>
      </c>
      <c r="U2260" s="2">
        <v>35</v>
      </c>
      <c r="V2260" s="7"/>
      <c r="W2260" s="7" t="s">
        <v>478</v>
      </c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/>
    </row>
    <row r="2261" spans="1:43" ht="12.75">
      <c r="A2261" s="2"/>
      <c r="B2261" s="3" t="s">
        <v>360</v>
      </c>
      <c r="C2261" s="3" t="s">
        <v>1603</v>
      </c>
      <c r="D2261" s="3" t="s">
        <v>419</v>
      </c>
      <c r="E2261" s="3" t="s">
        <v>420</v>
      </c>
      <c r="F2261" s="2" t="s">
        <v>478</v>
      </c>
      <c r="G2261" s="2"/>
      <c r="H2261" s="2"/>
      <c r="I2261" s="2"/>
      <c r="J2261" s="2" t="s">
        <v>478</v>
      </c>
      <c r="K2261" s="2"/>
      <c r="L2261" s="2"/>
      <c r="M2261" s="2"/>
      <c r="N2261" s="2"/>
      <c r="O2261" s="2"/>
      <c r="P2261" s="2"/>
      <c r="Q2261" s="2"/>
      <c r="R2261" s="2"/>
      <c r="S2261" s="2"/>
      <c r="T2261" s="2" t="s">
        <v>480</v>
      </c>
      <c r="U2261" s="2">
        <v>30</v>
      </c>
      <c r="V2261" s="2" t="s">
        <v>478</v>
      </c>
      <c r="W2261"/>
      <c r="X2261" s="2"/>
      <c r="Y2261" s="2"/>
      <c r="Z2261" s="2"/>
      <c r="AA2261" s="2"/>
      <c r="AB2261" s="2"/>
      <c r="AC2261" s="2"/>
      <c r="AD2261" s="2"/>
      <c r="AE2261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Q2261"/>
    </row>
    <row r="2262" spans="1:43" ht="12.75">
      <c r="A2262" s="2"/>
      <c r="B2262" s="3" t="s">
        <v>1146</v>
      </c>
      <c r="C2262" s="3" t="s">
        <v>1603</v>
      </c>
      <c r="D2262" s="3" t="s">
        <v>1999</v>
      </c>
      <c r="E2262" s="3" t="s">
        <v>1098</v>
      </c>
      <c r="F2262" s="2" t="s">
        <v>478</v>
      </c>
      <c r="G2262" s="2"/>
      <c r="H2262" s="2" t="s">
        <v>478</v>
      </c>
      <c r="I2262" s="2"/>
      <c r="J2262" s="2"/>
      <c r="K2262" s="2"/>
      <c r="L2262" s="2"/>
      <c r="M2262" s="2"/>
      <c r="N2262" s="2" t="s">
        <v>478</v>
      </c>
      <c r="O2262" s="2"/>
      <c r="P2262" s="2"/>
      <c r="Q2262" s="2"/>
      <c r="R2262" s="2"/>
      <c r="S2262" s="2"/>
      <c r="T2262" s="2" t="s">
        <v>482</v>
      </c>
      <c r="U2262" s="2">
        <v>30</v>
      </c>
      <c r="V2262" s="2" t="s">
        <v>478</v>
      </c>
      <c r="W2262"/>
      <c r="X2262" s="2"/>
      <c r="Y2262" s="2"/>
      <c r="Z2262" s="2"/>
      <c r="AA2262" s="2"/>
      <c r="AB2262" s="2"/>
      <c r="AC2262" s="2"/>
      <c r="AD2262" s="2"/>
      <c r="AE2262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Q2262"/>
    </row>
    <row r="2263" spans="1:43" ht="12.75">
      <c r="A2263" s="2"/>
      <c r="B2263" s="3" t="s">
        <v>361</v>
      </c>
      <c r="C2263" s="3" t="s">
        <v>1603</v>
      </c>
      <c r="D2263" s="3" t="s">
        <v>419</v>
      </c>
      <c r="E2263" s="3" t="s">
        <v>420</v>
      </c>
      <c r="F2263" s="2" t="s">
        <v>478</v>
      </c>
      <c r="G2263" s="2"/>
      <c r="H2263" s="2" t="s">
        <v>478</v>
      </c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 t="s">
        <v>480</v>
      </c>
      <c r="U2263" s="2">
        <v>30</v>
      </c>
      <c r="V2263" s="2" t="s">
        <v>478</v>
      </c>
      <c r="W2263"/>
      <c r="X2263" s="2"/>
      <c r="Y2263" s="2"/>
      <c r="Z2263" s="2"/>
      <c r="AA2263" s="2"/>
      <c r="AB2263" s="2"/>
      <c r="AC2263" s="2"/>
      <c r="AD2263" s="2"/>
      <c r="AE2263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Q2263"/>
    </row>
    <row r="2264" spans="1:43" ht="12.75">
      <c r="A2264" s="2"/>
      <c r="B2264" s="3" t="s">
        <v>427</v>
      </c>
      <c r="C2264" s="3" t="s">
        <v>1603</v>
      </c>
      <c r="D2264" s="3" t="s">
        <v>1619</v>
      </c>
      <c r="E2264" s="3" t="s">
        <v>484</v>
      </c>
      <c r="F2264" s="2" t="s">
        <v>478</v>
      </c>
      <c r="G2264" s="2"/>
      <c r="H2264" s="2" t="s">
        <v>478</v>
      </c>
      <c r="I2264" s="2"/>
      <c r="J2264" s="2" t="s">
        <v>478</v>
      </c>
      <c r="K2264" s="2" t="s">
        <v>478</v>
      </c>
      <c r="L2264" s="2"/>
      <c r="M2264" s="2"/>
      <c r="N2264" s="2" t="s">
        <v>478</v>
      </c>
      <c r="O2264" s="2"/>
      <c r="P2264" s="2"/>
      <c r="Q2264" s="2"/>
      <c r="R2264" s="2"/>
      <c r="S2264" s="2"/>
      <c r="T2264" s="2" t="s">
        <v>480</v>
      </c>
      <c r="U2264" s="2">
        <v>30</v>
      </c>
      <c r="V2264" s="2" t="s">
        <v>478</v>
      </c>
      <c r="W2264"/>
      <c r="X2264" s="2"/>
      <c r="Y2264" s="2"/>
      <c r="Z2264" s="2"/>
      <c r="AA2264" s="2"/>
      <c r="AB2264" s="2"/>
      <c r="AC2264" s="2"/>
      <c r="AD2264" s="2"/>
      <c r="AE2264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Q2264"/>
    </row>
    <row r="2265" spans="1:87" ht="12.75">
      <c r="A2265" s="2"/>
      <c r="B2265" s="3" t="s">
        <v>1540</v>
      </c>
      <c r="C2265" s="3" t="s">
        <v>1605</v>
      </c>
      <c r="D2265" s="3" t="s">
        <v>1071</v>
      </c>
      <c r="E2265" s="3" t="s">
        <v>1595</v>
      </c>
      <c r="F2265" s="2"/>
      <c r="G2265" s="2" t="s">
        <v>478</v>
      </c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 t="s">
        <v>478</v>
      </c>
      <c r="T2265" s="2" t="s">
        <v>483</v>
      </c>
      <c r="U2265" s="2"/>
      <c r="V2265"/>
      <c r="W2265"/>
      <c r="X2265" s="2"/>
      <c r="Y2265" s="2"/>
      <c r="Z2265" s="2"/>
      <c r="AA2265" s="2"/>
      <c r="AB2265" s="2"/>
      <c r="AC2265" s="2"/>
      <c r="AD2265" s="2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U2265" s="2" t="s">
        <v>478</v>
      </c>
      <c r="BD2265" s="2" t="s">
        <v>478</v>
      </c>
      <c r="CA2265" s="2" t="s">
        <v>478</v>
      </c>
      <c r="CE2265" s="2" t="s">
        <v>478</v>
      </c>
      <c r="CI2265" s="2" t="s">
        <v>478</v>
      </c>
    </row>
    <row r="2266" spans="1:66" ht="12.75">
      <c r="A2266" s="2"/>
      <c r="B2266" s="6" t="s">
        <v>1344</v>
      </c>
      <c r="C2266" s="6" t="s">
        <v>1605</v>
      </c>
      <c r="D2266" s="6" t="s">
        <v>1071</v>
      </c>
      <c r="E2266" s="6" t="s">
        <v>759</v>
      </c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 t="s">
        <v>478</v>
      </c>
      <c r="Q2266" s="7"/>
      <c r="R2266" s="7"/>
      <c r="S2266" s="7"/>
      <c r="T2266" s="2" t="s">
        <v>480</v>
      </c>
      <c r="U2266" s="2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V2266" s="2" t="s">
        <v>478</v>
      </c>
      <c r="AW2266" s="2" t="s">
        <v>478</v>
      </c>
      <c r="BF2266" s="2" t="s">
        <v>478</v>
      </c>
      <c r="BN2266" s="2" t="s">
        <v>478</v>
      </c>
    </row>
    <row r="2267" spans="1:43" ht="12.75">
      <c r="A2267" s="2"/>
      <c r="B2267" s="3" t="s">
        <v>362</v>
      </c>
      <c r="C2267" s="3" t="s">
        <v>2003</v>
      </c>
      <c r="D2267" s="3" t="s">
        <v>1998</v>
      </c>
      <c r="E2267" s="3" t="s">
        <v>420</v>
      </c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/>
      <c r="W2267"/>
      <c r="X2267" s="2"/>
      <c r="Y2267" s="2"/>
      <c r="Z2267" s="2"/>
      <c r="AA2267" s="2"/>
      <c r="AB2267" s="2"/>
      <c r="AC2267" s="2"/>
      <c r="AD2267" s="2"/>
      <c r="AE2267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Q2267"/>
    </row>
    <row r="2268" spans="1:43" ht="12.75">
      <c r="A2268" s="2"/>
      <c r="B2268" s="3" t="s">
        <v>1894</v>
      </c>
      <c r="C2268" s="3" t="s">
        <v>1603</v>
      </c>
      <c r="D2268" s="3" t="s">
        <v>1999</v>
      </c>
      <c r="E2268" s="3" t="s">
        <v>1997</v>
      </c>
      <c r="F2268" s="2"/>
      <c r="G2268" s="2"/>
      <c r="H2268" s="2"/>
      <c r="I2268" s="2"/>
      <c r="J2268" s="2"/>
      <c r="K2268" s="2"/>
      <c r="L2268" s="2"/>
      <c r="M2268" s="2"/>
      <c r="N2268" s="2" t="s">
        <v>478</v>
      </c>
      <c r="O2268" s="2"/>
      <c r="P2268" s="2"/>
      <c r="Q2268" s="2" t="s">
        <v>478</v>
      </c>
      <c r="R2268" s="2"/>
      <c r="S2268" s="2"/>
      <c r="T2268" s="2" t="s">
        <v>480</v>
      </c>
      <c r="U2268" s="2">
        <v>30</v>
      </c>
      <c r="V2268"/>
      <c r="W2268" s="2" t="s">
        <v>478</v>
      </c>
      <c r="X2268" s="2"/>
      <c r="Y2268" s="2"/>
      <c r="Z2268" s="2"/>
      <c r="AA2268" s="2"/>
      <c r="AB2268" s="2"/>
      <c r="AC2268" s="2"/>
      <c r="AD2268" s="2"/>
      <c r="AE2268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Q2268"/>
    </row>
    <row r="2269" spans="1:43" ht="12.75">
      <c r="A2269" s="2"/>
      <c r="B2269" s="3" t="s">
        <v>1894</v>
      </c>
      <c r="C2269" s="3" t="s">
        <v>1603</v>
      </c>
      <c r="D2269" s="3" t="s">
        <v>1999</v>
      </c>
      <c r="E2269" s="3" t="s">
        <v>1078</v>
      </c>
      <c r="F2269" s="2"/>
      <c r="G2269" s="2"/>
      <c r="H2269" s="2"/>
      <c r="I2269" s="2"/>
      <c r="J2269" s="2"/>
      <c r="K2269" s="2"/>
      <c r="L2269" s="2"/>
      <c r="M2269" s="2"/>
      <c r="N2269" s="2" t="s">
        <v>478</v>
      </c>
      <c r="O2269" s="2"/>
      <c r="P2269" s="2"/>
      <c r="Q2269" s="2" t="s">
        <v>478</v>
      </c>
      <c r="R2269" s="2"/>
      <c r="S2269" s="2"/>
      <c r="T2269" s="2" t="s">
        <v>480</v>
      </c>
      <c r="U2269" s="2">
        <v>30</v>
      </c>
      <c r="V2269"/>
      <c r="W2269" s="2" t="s">
        <v>478</v>
      </c>
      <c r="X2269" s="2"/>
      <c r="Y2269" s="2"/>
      <c r="Z2269" s="2"/>
      <c r="AA2269" s="2"/>
      <c r="AB2269" s="2"/>
      <c r="AC2269" s="2"/>
      <c r="AD2269" s="2"/>
      <c r="AE2269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Q2269"/>
    </row>
    <row r="2270" spans="1:43" ht="12.75">
      <c r="A2270" s="2"/>
      <c r="B2270" s="3" t="s">
        <v>1089</v>
      </c>
      <c r="C2270" s="3" t="s">
        <v>1603</v>
      </c>
      <c r="D2270" s="3" t="s">
        <v>1619</v>
      </c>
      <c r="E2270" s="3" t="s">
        <v>1097</v>
      </c>
      <c r="F2270" s="2"/>
      <c r="G2270" s="2"/>
      <c r="H2270" s="2"/>
      <c r="I2270" s="2"/>
      <c r="J2270" s="2"/>
      <c r="K2270" s="2"/>
      <c r="L2270" s="2"/>
      <c r="M2270" s="2"/>
      <c r="N2270" s="2" t="s">
        <v>478</v>
      </c>
      <c r="O2270" s="2"/>
      <c r="P2270" s="2"/>
      <c r="Q2270" s="2" t="s">
        <v>478</v>
      </c>
      <c r="R2270" s="2"/>
      <c r="S2270" s="2"/>
      <c r="T2270" s="2" t="s">
        <v>480</v>
      </c>
      <c r="U2270" s="2">
        <v>25</v>
      </c>
      <c r="V2270"/>
      <c r="W2270" s="2" t="s">
        <v>478</v>
      </c>
      <c r="X2270" s="2"/>
      <c r="Y2270" s="2"/>
      <c r="Z2270" s="2"/>
      <c r="AA2270" s="2"/>
      <c r="AB2270" s="2"/>
      <c r="AC2270" s="2"/>
      <c r="AD2270" s="2"/>
      <c r="AE2270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Q2270"/>
    </row>
    <row r="2271" spans="1:43" ht="12.75">
      <c r="A2271" s="2"/>
      <c r="B2271" s="3" t="s">
        <v>1526</v>
      </c>
      <c r="C2271" s="3" t="s">
        <v>1603</v>
      </c>
      <c r="D2271" s="3" t="s">
        <v>1620</v>
      </c>
      <c r="E2271" s="3" t="s">
        <v>1595</v>
      </c>
      <c r="F2271" s="2"/>
      <c r="G2271" s="2"/>
      <c r="H2271" s="2"/>
      <c r="I2271" s="2"/>
      <c r="J2271" s="2"/>
      <c r="K2271" s="2"/>
      <c r="L2271" s="2" t="s">
        <v>478</v>
      </c>
      <c r="M2271" s="2"/>
      <c r="N2271" s="2"/>
      <c r="O2271" s="2"/>
      <c r="P2271" s="2"/>
      <c r="Q2271" s="2"/>
      <c r="R2271" s="2"/>
      <c r="S2271" s="2" t="s">
        <v>478</v>
      </c>
      <c r="T2271" s="2" t="s">
        <v>483</v>
      </c>
      <c r="U2271" s="2">
        <v>30</v>
      </c>
      <c r="V2271"/>
      <c r="W2271" s="2" t="s">
        <v>478</v>
      </c>
      <c r="X2271" s="2"/>
      <c r="Y2271" s="2"/>
      <c r="Z2271" s="2"/>
      <c r="AA2271" s="2"/>
      <c r="AB2271" s="2"/>
      <c r="AC2271" s="2"/>
      <c r="AD2271" s="2"/>
      <c r="AE2271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Q2271"/>
    </row>
    <row r="2272" spans="1:43" ht="12.75">
      <c r="A2272" s="2"/>
      <c r="B2272" s="3" t="s">
        <v>593</v>
      </c>
      <c r="C2272" s="3" t="s">
        <v>1603</v>
      </c>
      <c r="D2272" s="3" t="s">
        <v>1999</v>
      </c>
      <c r="E2272" s="3" t="s">
        <v>627</v>
      </c>
      <c r="F2272" s="2" t="s">
        <v>478</v>
      </c>
      <c r="G2272" s="2"/>
      <c r="H2272" s="2" t="s">
        <v>478</v>
      </c>
      <c r="I2272" s="2" t="s">
        <v>478</v>
      </c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 t="s">
        <v>480</v>
      </c>
      <c r="U2272" s="2">
        <v>35</v>
      </c>
      <c r="V2272" s="2" t="s">
        <v>478</v>
      </c>
      <c r="W2272"/>
      <c r="X2272" s="2"/>
      <c r="Y2272" s="2"/>
      <c r="Z2272" s="2"/>
      <c r="AA2272" s="2"/>
      <c r="AB2272" s="2"/>
      <c r="AC2272" s="2"/>
      <c r="AD2272" s="2"/>
      <c r="AE2272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Q2272"/>
    </row>
    <row r="2273" spans="1:86" ht="12.75">
      <c r="A2273" s="2"/>
      <c r="B2273" s="3" t="s">
        <v>1162</v>
      </c>
      <c r="C2273" s="3" t="s">
        <v>1605</v>
      </c>
      <c r="D2273" s="3" t="s">
        <v>1071</v>
      </c>
      <c r="E2273" s="3" t="s">
        <v>1098</v>
      </c>
      <c r="F2273" s="2"/>
      <c r="G2273" s="2"/>
      <c r="H2273" s="2" t="s">
        <v>478</v>
      </c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 t="s">
        <v>482</v>
      </c>
      <c r="U2273" s="2"/>
      <c r="V2273"/>
      <c r="W2273"/>
      <c r="X2273" s="2"/>
      <c r="Y2273" s="2"/>
      <c r="Z2273" s="2"/>
      <c r="AA2273" s="2"/>
      <c r="AB2273" s="2"/>
      <c r="AC2273" s="2"/>
      <c r="AD2273" s="2"/>
      <c r="AF2273" s="2"/>
      <c r="AG2273" s="2" t="s">
        <v>478</v>
      </c>
      <c r="AH2273" s="2"/>
      <c r="AI2273" s="2"/>
      <c r="AJ2273" s="2"/>
      <c r="AK2273" s="2"/>
      <c r="AL2273" s="2"/>
      <c r="AM2273" s="2"/>
      <c r="AN2273" s="2"/>
      <c r="AO2273" s="2"/>
      <c r="AW2273" s="2" t="s">
        <v>478</v>
      </c>
      <c r="AY2273" s="2" t="s">
        <v>478</v>
      </c>
      <c r="BF2273" s="2" t="s">
        <v>478</v>
      </c>
      <c r="BH2273" s="2" t="s">
        <v>478</v>
      </c>
      <c r="CH2273" s="2" t="s">
        <v>478</v>
      </c>
    </row>
    <row r="2274" spans="1:86" ht="12.75">
      <c r="A2274" s="2"/>
      <c r="B2274" s="3" t="s">
        <v>1186</v>
      </c>
      <c r="C2274" s="3" t="s">
        <v>1605</v>
      </c>
      <c r="D2274" s="3" t="s">
        <v>1071</v>
      </c>
      <c r="E2274" s="3" t="s">
        <v>1098</v>
      </c>
      <c r="F2274" s="2"/>
      <c r="G2274" s="2"/>
      <c r="H2274" s="2"/>
      <c r="I2274" s="2"/>
      <c r="J2274" s="2" t="s">
        <v>478</v>
      </c>
      <c r="K2274" s="2"/>
      <c r="L2274" s="2"/>
      <c r="M2274" s="2"/>
      <c r="N2274" s="2"/>
      <c r="O2274" s="2"/>
      <c r="P2274" s="2"/>
      <c r="Q2274" s="2"/>
      <c r="R2274" s="2"/>
      <c r="S2274" s="2"/>
      <c r="T2274" s="2" t="s">
        <v>482</v>
      </c>
      <c r="U2274" s="2"/>
      <c r="V2274"/>
      <c r="W2274"/>
      <c r="X2274" s="2" t="s">
        <v>478</v>
      </c>
      <c r="Y2274" s="2"/>
      <c r="Z2274" s="2"/>
      <c r="AA2274" s="2"/>
      <c r="AB2274" s="2"/>
      <c r="AC2274" s="2"/>
      <c r="AD2274" s="2"/>
      <c r="AF2274" s="2"/>
      <c r="AG2274" s="2"/>
      <c r="AH2274" s="2"/>
      <c r="AI2274" s="2"/>
      <c r="AJ2274" s="2"/>
      <c r="AK2274" s="2"/>
      <c r="AL2274" s="2" t="s">
        <v>478</v>
      </c>
      <c r="AM2274" s="2"/>
      <c r="AN2274" s="2"/>
      <c r="AO2274" s="2" t="s">
        <v>478</v>
      </c>
      <c r="AW2274" s="2" t="s">
        <v>478</v>
      </c>
      <c r="AY2274" s="2" t="s">
        <v>478</v>
      </c>
      <c r="BF2274" s="2" t="s">
        <v>478</v>
      </c>
      <c r="BH2274" s="2" t="s">
        <v>478</v>
      </c>
      <c r="BX2274" s="2" t="s">
        <v>478</v>
      </c>
      <c r="CH2274" s="2" t="s">
        <v>478</v>
      </c>
    </row>
    <row r="2275" spans="1:43" ht="12.75">
      <c r="A2275" s="2"/>
      <c r="B2275" s="3" t="s">
        <v>745</v>
      </c>
      <c r="C2275" s="3" t="s">
        <v>107</v>
      </c>
      <c r="D2275" s="3" t="s">
        <v>1999</v>
      </c>
      <c r="E2275" s="3" t="s">
        <v>769</v>
      </c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/>
      <c r="W2275"/>
      <c r="X2275" s="2"/>
      <c r="Y2275" s="2"/>
      <c r="Z2275" s="2"/>
      <c r="AA2275" s="2"/>
      <c r="AB2275" s="2"/>
      <c r="AC2275" s="2"/>
      <c r="AD2275" s="2"/>
      <c r="AE2275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Q2275"/>
    </row>
    <row r="2276" spans="1:43" ht="12.75">
      <c r="A2276" s="2"/>
      <c r="B2276" s="3" t="s">
        <v>363</v>
      </c>
      <c r="C2276" s="3" t="s">
        <v>107</v>
      </c>
      <c r="D2276" s="3" t="s">
        <v>1999</v>
      </c>
      <c r="E2276" s="3" t="s">
        <v>420</v>
      </c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/>
      <c r="W2276"/>
      <c r="X2276" s="2"/>
      <c r="Y2276" s="2"/>
      <c r="Z2276" s="2"/>
      <c r="AA2276" s="2"/>
      <c r="AB2276" s="2"/>
      <c r="AC2276" s="2"/>
      <c r="AD2276" s="2"/>
      <c r="AE2276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Q2276"/>
    </row>
    <row r="2277" spans="1:43" ht="12.75">
      <c r="A2277" s="2"/>
      <c r="B2277" s="3" t="s">
        <v>2356</v>
      </c>
      <c r="C2277" s="3" t="s">
        <v>1630</v>
      </c>
      <c r="D2277" s="3" t="s">
        <v>1620</v>
      </c>
      <c r="E2277" s="3" t="s">
        <v>2389</v>
      </c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 t="s">
        <v>478</v>
      </c>
      <c r="X2277" s="2"/>
      <c r="Y2277" s="2"/>
      <c r="Z2277" s="2"/>
      <c r="AA2277" s="2"/>
      <c r="AB2277" s="2"/>
      <c r="AC2277" s="2"/>
      <c r="AD2277" s="2"/>
      <c r="AE2277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Q2277"/>
    </row>
    <row r="2278" spans="1:43" ht="12.75">
      <c r="A2278" s="2"/>
      <c r="B2278" s="3" t="s">
        <v>2096</v>
      </c>
      <c r="C2278" s="3" t="s">
        <v>1601</v>
      </c>
      <c r="D2278" s="3" t="s">
        <v>1620</v>
      </c>
      <c r="E2278" s="3" t="s">
        <v>2119</v>
      </c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/>
      <c r="W2278"/>
      <c r="X2278" s="2"/>
      <c r="Y2278" s="2"/>
      <c r="Z2278" s="2"/>
      <c r="AA2278" s="2"/>
      <c r="AB2278" s="2"/>
      <c r="AC2278" s="2"/>
      <c r="AD2278" s="2"/>
      <c r="AE2278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Q2278"/>
    </row>
    <row r="2279" spans="1:43" ht="12.75">
      <c r="A2279" s="2"/>
      <c r="B2279" s="3" t="s">
        <v>1895</v>
      </c>
      <c r="C2279" s="3" t="s">
        <v>1603</v>
      </c>
      <c r="D2279" s="3" t="s">
        <v>1998</v>
      </c>
      <c r="E2279" s="3" t="s">
        <v>1997</v>
      </c>
      <c r="F2279" s="2"/>
      <c r="G2279" s="2"/>
      <c r="H2279" s="2"/>
      <c r="I2279" s="2"/>
      <c r="J2279" s="2"/>
      <c r="K2279" s="2"/>
      <c r="L2279" s="2"/>
      <c r="M2279" s="2"/>
      <c r="N2279" s="2" t="s">
        <v>478</v>
      </c>
      <c r="O2279" s="2"/>
      <c r="P2279" s="2"/>
      <c r="Q2279" s="2"/>
      <c r="R2279" s="2"/>
      <c r="S2279" s="2"/>
      <c r="T2279" s="2" t="s">
        <v>480</v>
      </c>
      <c r="U2279" s="2">
        <v>40</v>
      </c>
      <c r="V2279"/>
      <c r="W2279" s="2" t="s">
        <v>478</v>
      </c>
      <c r="X2279" s="2"/>
      <c r="Y2279" s="2"/>
      <c r="Z2279" s="2"/>
      <c r="AA2279" s="2"/>
      <c r="AB2279" s="2"/>
      <c r="AC2279" s="2"/>
      <c r="AD2279" s="2"/>
      <c r="AE2279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Q2279"/>
    </row>
    <row r="2280" spans="1:43" ht="12.75">
      <c r="A2280" s="2"/>
      <c r="B2280" s="3" t="s">
        <v>1895</v>
      </c>
      <c r="C2280" s="3" t="s">
        <v>1603</v>
      </c>
      <c r="D2280" s="3" t="s">
        <v>1998</v>
      </c>
      <c r="E2280" s="3" t="s">
        <v>1078</v>
      </c>
      <c r="F2280" s="2"/>
      <c r="G2280" s="2"/>
      <c r="H2280" s="2"/>
      <c r="I2280" s="2"/>
      <c r="J2280" s="2"/>
      <c r="K2280" s="2"/>
      <c r="L2280" s="2"/>
      <c r="M2280" s="2"/>
      <c r="N2280" s="2" t="s">
        <v>478</v>
      </c>
      <c r="O2280" s="2"/>
      <c r="P2280" s="2"/>
      <c r="Q2280" s="2"/>
      <c r="R2280" s="2"/>
      <c r="S2280" s="2"/>
      <c r="T2280" s="2" t="s">
        <v>480</v>
      </c>
      <c r="U2280" s="2">
        <v>40</v>
      </c>
      <c r="V2280"/>
      <c r="W2280" s="2" t="s">
        <v>478</v>
      </c>
      <c r="X2280" s="2"/>
      <c r="Y2280" s="2"/>
      <c r="Z2280" s="2"/>
      <c r="AA2280" s="2"/>
      <c r="AB2280" s="2"/>
      <c r="AC2280" s="2"/>
      <c r="AD2280" s="2"/>
      <c r="AE2280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Q2280"/>
    </row>
    <row r="2281" spans="1:43" ht="12.75">
      <c r="A2281" s="2"/>
      <c r="B2281" s="3" t="s">
        <v>364</v>
      </c>
      <c r="C2281" s="3" t="s">
        <v>1630</v>
      </c>
      <c r="D2281" s="3" t="s">
        <v>1998</v>
      </c>
      <c r="E2281" s="3" t="s">
        <v>420</v>
      </c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 t="s">
        <v>478</v>
      </c>
      <c r="X2281" s="2"/>
      <c r="Y2281" s="2"/>
      <c r="Z2281" s="2"/>
      <c r="AA2281" s="2"/>
      <c r="AB2281" s="2"/>
      <c r="AC2281" s="2"/>
      <c r="AD2281" s="2"/>
      <c r="AE2281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Q2281"/>
    </row>
    <row r="2282" spans="1:43" ht="12.75">
      <c r="A2282" s="2"/>
      <c r="B2282" s="3" t="s">
        <v>2097</v>
      </c>
      <c r="C2282" s="3" t="s">
        <v>1601</v>
      </c>
      <c r="D2282" s="3" t="s">
        <v>1998</v>
      </c>
      <c r="E2282" s="3" t="s">
        <v>2119</v>
      </c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/>
      <c r="W2282"/>
      <c r="X2282" s="2"/>
      <c r="Y2282" s="2"/>
      <c r="Z2282" s="2"/>
      <c r="AA2282" s="2"/>
      <c r="AB2282" s="2"/>
      <c r="AC2282" s="2"/>
      <c r="AD2282" s="2"/>
      <c r="AE228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Q2282"/>
    </row>
    <row r="2283" spans="1:87" ht="12.75">
      <c r="A2283" s="2"/>
      <c r="B2283" s="3" t="s">
        <v>1896</v>
      </c>
      <c r="C2283" s="3" t="s">
        <v>1605</v>
      </c>
      <c r="D2283" s="3" t="s">
        <v>1998</v>
      </c>
      <c r="E2283" s="3" t="s">
        <v>1997</v>
      </c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 t="s">
        <v>478</v>
      </c>
      <c r="R2283" s="2"/>
      <c r="S2283" s="2"/>
      <c r="T2283" s="2" t="s">
        <v>480</v>
      </c>
      <c r="U2283" s="2"/>
      <c r="V2283"/>
      <c r="W2283"/>
      <c r="X2283" s="2"/>
      <c r="Y2283" s="2"/>
      <c r="Z2283" s="2"/>
      <c r="AA2283" s="2"/>
      <c r="AB2283" s="2"/>
      <c r="AC2283" s="2"/>
      <c r="AD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Z2283" s="2" t="s">
        <v>478</v>
      </c>
      <c r="BJ2283" s="2" t="s">
        <v>478</v>
      </c>
      <c r="BT2283" s="2" t="s">
        <v>478</v>
      </c>
      <c r="CH2283" s="2" t="s">
        <v>478</v>
      </c>
      <c r="CI2283" s="2" t="s">
        <v>478</v>
      </c>
    </row>
    <row r="2284" spans="1:87" ht="12.75">
      <c r="A2284" s="2"/>
      <c r="B2284" s="3" t="s">
        <v>1896</v>
      </c>
      <c r="C2284" s="3" t="s">
        <v>1605</v>
      </c>
      <c r="D2284" s="3" t="s">
        <v>446</v>
      </c>
      <c r="E2284" s="3" t="s">
        <v>43</v>
      </c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 t="s">
        <v>478</v>
      </c>
      <c r="R2284" s="2"/>
      <c r="S2284" s="2"/>
      <c r="T2284" s="2" t="s">
        <v>480</v>
      </c>
      <c r="U2284" s="2"/>
      <c r="V2284"/>
      <c r="W2284"/>
      <c r="X2284" s="2"/>
      <c r="Y2284" s="2"/>
      <c r="Z2284" s="2"/>
      <c r="AA2284" s="2"/>
      <c r="AB2284" s="2"/>
      <c r="AC2284" s="2"/>
      <c r="AD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Z2284" s="2" t="s">
        <v>478</v>
      </c>
      <c r="BJ2284" s="2" t="s">
        <v>478</v>
      </c>
      <c r="BT2284" s="2" t="s">
        <v>478</v>
      </c>
      <c r="CH2284" s="2" t="s">
        <v>478</v>
      </c>
      <c r="CI2284" s="2" t="s">
        <v>478</v>
      </c>
    </row>
    <row r="2285" spans="1:87" ht="12.75">
      <c r="A2285" s="2"/>
      <c r="B2285" s="3" t="s">
        <v>1896</v>
      </c>
      <c r="C2285" s="3" t="s">
        <v>1605</v>
      </c>
      <c r="D2285" s="3" t="s">
        <v>1998</v>
      </c>
      <c r="E2285" s="3" t="s">
        <v>1078</v>
      </c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 t="s">
        <v>478</v>
      </c>
      <c r="R2285" s="2"/>
      <c r="S2285" s="2"/>
      <c r="T2285" s="2" t="s">
        <v>480</v>
      </c>
      <c r="U2285" s="2"/>
      <c r="V2285"/>
      <c r="W2285"/>
      <c r="X2285" s="2"/>
      <c r="Y2285" s="2"/>
      <c r="Z2285" s="2"/>
      <c r="AA2285" s="2"/>
      <c r="AB2285" s="2"/>
      <c r="AC2285" s="2"/>
      <c r="AD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Z2285" s="2" t="s">
        <v>478</v>
      </c>
      <c r="BJ2285" s="2" t="s">
        <v>478</v>
      </c>
      <c r="BT2285" s="2" t="s">
        <v>478</v>
      </c>
      <c r="CH2285" s="2" t="s">
        <v>478</v>
      </c>
      <c r="CI2285" s="2" t="s">
        <v>478</v>
      </c>
    </row>
    <row r="2286" spans="1:43" ht="12.75">
      <c r="A2286" s="2"/>
      <c r="B2286" s="3" t="s">
        <v>1122</v>
      </c>
      <c r="C2286" s="3" t="s">
        <v>1695</v>
      </c>
      <c r="D2286" s="3" t="s">
        <v>1620</v>
      </c>
      <c r="E2286" s="3" t="s">
        <v>1098</v>
      </c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/>
      <c r="W2286"/>
      <c r="X2286" s="2"/>
      <c r="Y2286" s="2"/>
      <c r="Z2286" s="2"/>
      <c r="AA2286" s="2"/>
      <c r="AB2286" s="2"/>
      <c r="AC2286" s="2"/>
      <c r="AD2286" s="2"/>
      <c r="AE2286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Q2286"/>
    </row>
    <row r="2287" spans="1:86" ht="12.75">
      <c r="A2287" s="2"/>
      <c r="B2287" s="3" t="s">
        <v>1897</v>
      </c>
      <c r="C2287" s="3" t="s">
        <v>1605</v>
      </c>
      <c r="D2287" s="3" t="s">
        <v>1620</v>
      </c>
      <c r="E2287" s="3" t="s">
        <v>1997</v>
      </c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 t="s">
        <v>478</v>
      </c>
      <c r="R2287" s="2"/>
      <c r="S2287" s="2"/>
      <c r="T2287" s="2" t="s">
        <v>480</v>
      </c>
      <c r="U2287" s="2"/>
      <c r="V2287"/>
      <c r="W2287"/>
      <c r="X2287" s="2"/>
      <c r="Y2287" s="2"/>
      <c r="Z2287" s="2"/>
      <c r="AA2287" s="2"/>
      <c r="AB2287" s="2"/>
      <c r="AC2287" s="2"/>
      <c r="AD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 t="s">
        <v>478</v>
      </c>
      <c r="AQ2287" s="2" t="s">
        <v>478</v>
      </c>
      <c r="AZ2287" s="2" t="s">
        <v>478</v>
      </c>
      <c r="CH2287" s="2" t="s">
        <v>478</v>
      </c>
    </row>
    <row r="2288" spans="1:86" ht="12.75">
      <c r="A2288" s="2"/>
      <c r="B2288" s="3" t="s">
        <v>1897</v>
      </c>
      <c r="C2288" s="3" t="s">
        <v>1605</v>
      </c>
      <c r="D2288" s="3" t="s">
        <v>1620</v>
      </c>
      <c r="E2288" s="3" t="s">
        <v>1078</v>
      </c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 t="s">
        <v>478</v>
      </c>
      <c r="R2288" s="2"/>
      <c r="S2288" s="2"/>
      <c r="T2288" s="2" t="s">
        <v>480</v>
      </c>
      <c r="U2288" s="2"/>
      <c r="V2288"/>
      <c r="W2288"/>
      <c r="X2288" s="2"/>
      <c r="Y2288" s="2"/>
      <c r="Z2288" s="2"/>
      <c r="AA2288" s="2"/>
      <c r="AB2288" s="2"/>
      <c r="AC2288" s="2"/>
      <c r="AD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 t="s">
        <v>478</v>
      </c>
      <c r="AQ2288" s="2" t="s">
        <v>478</v>
      </c>
      <c r="AZ2288" s="2" t="s">
        <v>478</v>
      </c>
      <c r="CH2288" s="2" t="s">
        <v>478</v>
      </c>
    </row>
    <row r="2289" spans="1:83" ht="12.75">
      <c r="A2289" s="2"/>
      <c r="B2289" s="3" t="s">
        <v>365</v>
      </c>
      <c r="C2289" s="3" t="s">
        <v>1605</v>
      </c>
      <c r="D2289" s="3" t="s">
        <v>1998</v>
      </c>
      <c r="E2289" s="3" t="s">
        <v>420</v>
      </c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 t="s">
        <v>478</v>
      </c>
      <c r="R2289" s="2"/>
      <c r="S2289" s="2"/>
      <c r="T2289" s="2" t="s">
        <v>480</v>
      </c>
      <c r="U2289" s="2"/>
      <c r="V2289"/>
      <c r="W2289"/>
      <c r="X2289" s="2"/>
      <c r="Y2289" s="2"/>
      <c r="Z2289" s="2"/>
      <c r="AA2289" s="2"/>
      <c r="AB2289" s="2"/>
      <c r="AC2289" s="2"/>
      <c r="AD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U2289" s="2" t="s">
        <v>478</v>
      </c>
      <c r="BN2289" s="2" t="s">
        <v>478</v>
      </c>
      <c r="BX2289" s="2" t="s">
        <v>478</v>
      </c>
      <c r="CE2289" s="2" t="s">
        <v>478</v>
      </c>
    </row>
    <row r="2290" spans="1:79" ht="12.75">
      <c r="A2290" s="2"/>
      <c r="B2290" s="3" t="s">
        <v>887</v>
      </c>
      <c r="C2290" s="3" t="s">
        <v>1605</v>
      </c>
      <c r="D2290" s="3" t="s">
        <v>1998</v>
      </c>
      <c r="E2290" s="3" t="s">
        <v>902</v>
      </c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 t="s">
        <v>478</v>
      </c>
      <c r="R2290" s="2"/>
      <c r="S2290" s="2"/>
      <c r="T2290" s="2" t="s">
        <v>480</v>
      </c>
      <c r="U2290" s="2"/>
      <c r="V2290"/>
      <c r="W2290"/>
      <c r="X2290" s="2"/>
      <c r="Y2290" s="2"/>
      <c r="Z2290" s="2"/>
      <c r="AA2290" s="2"/>
      <c r="AB2290" s="2"/>
      <c r="AC2290" s="2"/>
      <c r="AD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Y2290" s="2" t="s">
        <v>478</v>
      </c>
      <c r="AZ2290" s="2" t="s">
        <v>478</v>
      </c>
      <c r="BQ2290" s="2" t="s">
        <v>478</v>
      </c>
      <c r="BS2290" s="2" t="s">
        <v>478</v>
      </c>
      <c r="CA2290" s="2" t="s">
        <v>478</v>
      </c>
    </row>
    <row r="2291" spans="1:83" ht="12.75">
      <c r="A2291" s="2"/>
      <c r="B2291" s="3" t="s">
        <v>732</v>
      </c>
      <c r="C2291" s="3" t="s">
        <v>1605</v>
      </c>
      <c r="D2291" s="3" t="s">
        <v>1998</v>
      </c>
      <c r="E2291" s="3" t="s">
        <v>769</v>
      </c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 t="s">
        <v>478</v>
      </c>
      <c r="R2291" s="2"/>
      <c r="S2291" s="2"/>
      <c r="T2291" s="2" t="s">
        <v>480</v>
      </c>
      <c r="U2291" s="2"/>
      <c r="V2291"/>
      <c r="W2291"/>
      <c r="X2291" s="2"/>
      <c r="Y2291" s="2"/>
      <c r="Z2291" s="2"/>
      <c r="AA2291" s="2"/>
      <c r="AB2291" s="2"/>
      <c r="AC2291" s="2"/>
      <c r="AD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Y2291" s="2" t="s">
        <v>478</v>
      </c>
      <c r="AZ2291" s="2" t="s">
        <v>478</v>
      </c>
      <c r="BH2291" s="2" t="s">
        <v>478</v>
      </c>
      <c r="CE2291" s="2" t="s">
        <v>478</v>
      </c>
    </row>
    <row r="2292" spans="1:84" ht="12.75">
      <c r="A2292" s="2"/>
      <c r="B2292" s="3" t="s">
        <v>594</v>
      </c>
      <c r="C2292" s="3" t="s">
        <v>1605</v>
      </c>
      <c r="D2292" s="3" t="s">
        <v>1998</v>
      </c>
      <c r="E2292" s="3" t="s">
        <v>627</v>
      </c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 t="s">
        <v>478</v>
      </c>
      <c r="R2292" s="2"/>
      <c r="S2292" s="2"/>
      <c r="T2292" s="2" t="s">
        <v>480</v>
      </c>
      <c r="U2292" s="2"/>
      <c r="V2292"/>
      <c r="W2292"/>
      <c r="X2292" s="2"/>
      <c r="Y2292" s="2"/>
      <c r="Z2292" s="2"/>
      <c r="AA2292" s="2"/>
      <c r="AB2292" s="2"/>
      <c r="AC2292" s="2"/>
      <c r="AD2292" s="2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Z2292" s="2" t="s">
        <v>478</v>
      </c>
      <c r="BA2292" s="2" t="s">
        <v>478</v>
      </c>
      <c r="BJ2292" s="2" t="s">
        <v>478</v>
      </c>
      <c r="BS2292" s="2" t="s">
        <v>478</v>
      </c>
      <c r="BT2292" s="2" t="s">
        <v>478</v>
      </c>
      <c r="CF2292" s="2" t="s">
        <v>478</v>
      </c>
    </row>
    <row r="2293" spans="1:43" ht="12.75">
      <c r="A2293" s="2"/>
      <c r="B2293" s="3" t="s">
        <v>2098</v>
      </c>
      <c r="C2293" s="3" t="s">
        <v>1601</v>
      </c>
      <c r="D2293" s="3" t="s">
        <v>1999</v>
      </c>
      <c r="E2293" s="3" t="s">
        <v>2119</v>
      </c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/>
      <c r="W2293"/>
      <c r="X2293" s="2"/>
      <c r="Y2293" s="2"/>
      <c r="Z2293" s="2"/>
      <c r="AA2293" s="2"/>
      <c r="AB2293" s="2"/>
      <c r="AC2293" s="2"/>
      <c r="AD2293" s="2"/>
      <c r="AE2293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Q2293"/>
    </row>
    <row r="2294" spans="1:43" ht="12.75">
      <c r="A2294" s="2"/>
      <c r="B2294" s="3" t="s">
        <v>2531</v>
      </c>
      <c r="C2294" s="3" t="s">
        <v>1601</v>
      </c>
      <c r="D2294" s="3" t="s">
        <v>1999</v>
      </c>
      <c r="E2294" s="3" t="s">
        <v>1718</v>
      </c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/>
      <c r="W2294"/>
      <c r="X2294" s="2"/>
      <c r="Y2294" s="2"/>
      <c r="Z2294" s="2"/>
      <c r="AA2294" s="2"/>
      <c r="AB2294" s="2"/>
      <c r="AC2294" s="2"/>
      <c r="AD2294" s="2"/>
      <c r="AE2294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Q2294"/>
    </row>
    <row r="2295" spans="1:43" ht="12.75">
      <c r="A2295" s="2"/>
      <c r="B2295" s="3" t="s">
        <v>1610</v>
      </c>
      <c r="C2295" s="3" t="s">
        <v>1603</v>
      </c>
      <c r="D2295" s="3" t="s">
        <v>1620</v>
      </c>
      <c r="E2295" s="3" t="s">
        <v>1616</v>
      </c>
      <c r="F2295" s="2"/>
      <c r="G2295" s="2"/>
      <c r="H2295" s="2"/>
      <c r="I2295" s="2"/>
      <c r="J2295" s="2" t="s">
        <v>478</v>
      </c>
      <c r="K2295" s="2"/>
      <c r="L2295" s="2"/>
      <c r="M2295" s="2"/>
      <c r="N2295" s="2" t="s">
        <v>478</v>
      </c>
      <c r="O2295" s="2"/>
      <c r="P2295" s="2"/>
      <c r="Q2295" s="2" t="s">
        <v>478</v>
      </c>
      <c r="R2295" s="2"/>
      <c r="S2295" s="2"/>
      <c r="T2295" s="2" t="s">
        <v>480</v>
      </c>
      <c r="U2295" s="2">
        <v>30</v>
      </c>
      <c r="V2295" s="2" t="s">
        <v>478</v>
      </c>
      <c r="W2295"/>
      <c r="X2295" s="2"/>
      <c r="Y2295" s="2"/>
      <c r="Z2295" s="2"/>
      <c r="AA2295" s="2"/>
      <c r="AB2295" s="2"/>
      <c r="AC2295" s="2"/>
      <c r="AD2295" s="2"/>
      <c r="AE2295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Q2295"/>
    </row>
    <row r="2296" spans="1:43" ht="12.75">
      <c r="A2296" s="2"/>
      <c r="B2296" s="3" t="s">
        <v>1610</v>
      </c>
      <c r="C2296" s="3" t="s">
        <v>1603</v>
      </c>
      <c r="D2296" s="3" t="s">
        <v>2481</v>
      </c>
      <c r="E2296" s="3" t="s">
        <v>1626</v>
      </c>
      <c r="F2296" s="2"/>
      <c r="G2296" s="2"/>
      <c r="H2296" s="2"/>
      <c r="I2296" s="2"/>
      <c r="J2296" s="2" t="s">
        <v>478</v>
      </c>
      <c r="K2296" s="2"/>
      <c r="L2296" s="2"/>
      <c r="M2296" s="2"/>
      <c r="N2296" s="2" t="s">
        <v>478</v>
      </c>
      <c r="O2296" s="2"/>
      <c r="P2296" s="2"/>
      <c r="Q2296" s="2" t="s">
        <v>478</v>
      </c>
      <c r="R2296" s="2"/>
      <c r="S2296" s="2"/>
      <c r="T2296" s="2" t="s">
        <v>480</v>
      </c>
      <c r="U2296" s="2">
        <v>30</v>
      </c>
      <c r="V2296" s="2" t="s">
        <v>478</v>
      </c>
      <c r="W2296"/>
      <c r="X2296" s="2"/>
      <c r="Y2296" s="2"/>
      <c r="Z2296" s="2"/>
      <c r="AA2296" s="2"/>
      <c r="AB2296" s="2"/>
      <c r="AC2296" s="2"/>
      <c r="AD2296" s="2"/>
      <c r="AE2296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Q2296"/>
    </row>
    <row r="2297" spans="1:43" ht="12.75">
      <c r="A2297" s="2"/>
      <c r="B2297" s="3" t="s">
        <v>491</v>
      </c>
      <c r="C2297" s="3" t="s">
        <v>488</v>
      </c>
      <c r="D2297" s="3" t="s">
        <v>1619</v>
      </c>
      <c r="E2297" s="3" t="s">
        <v>498</v>
      </c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/>
      <c r="W2297"/>
      <c r="X2297" s="2"/>
      <c r="Y2297" s="2"/>
      <c r="Z2297" s="2" t="s">
        <v>478</v>
      </c>
      <c r="AA2297" s="2"/>
      <c r="AB2297" s="2"/>
      <c r="AC2297" s="2"/>
      <c r="AD2297" s="2" t="s">
        <v>478</v>
      </c>
      <c r="AE2297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Q2297"/>
    </row>
    <row r="2298" spans="1:86" ht="12.75">
      <c r="A2298" s="2"/>
      <c r="B2298" s="3" t="s">
        <v>140</v>
      </c>
      <c r="C2298" s="3" t="s">
        <v>1605</v>
      </c>
      <c r="D2298" s="3" t="s">
        <v>1998</v>
      </c>
      <c r="E2298" s="3" t="s">
        <v>1490</v>
      </c>
      <c r="F2298" s="2"/>
      <c r="G2298" s="2"/>
      <c r="H2298" s="2" t="s">
        <v>478</v>
      </c>
      <c r="I2298" s="2"/>
      <c r="J2298" s="2"/>
      <c r="K2298" s="2"/>
      <c r="L2298" s="2"/>
      <c r="M2298" s="2" t="s">
        <v>478</v>
      </c>
      <c r="N2298" s="2"/>
      <c r="O2298" s="2"/>
      <c r="P2298" s="2"/>
      <c r="Q2298" s="2"/>
      <c r="R2298" s="2"/>
      <c r="S2298" s="2" t="s">
        <v>478</v>
      </c>
      <c r="T2298" s="2" t="s">
        <v>483</v>
      </c>
      <c r="U2298" s="2"/>
      <c r="V2298"/>
      <c r="W2298"/>
      <c r="X2298" s="2"/>
      <c r="Y2298" s="2"/>
      <c r="Z2298" s="2"/>
      <c r="AA2298" s="2"/>
      <c r="AB2298" s="2"/>
      <c r="AC2298" s="2"/>
      <c r="AD2298" s="2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U2298" s="2" t="s">
        <v>478</v>
      </c>
      <c r="AY2298" s="2" t="s">
        <v>478</v>
      </c>
      <c r="BH2298" s="2" t="s">
        <v>478</v>
      </c>
      <c r="BL2298" s="2" t="s">
        <v>478</v>
      </c>
      <c r="BT2298" s="2" t="s">
        <v>478</v>
      </c>
      <c r="CG2298" s="2" t="s">
        <v>478</v>
      </c>
      <c r="CH2298" s="2" t="s">
        <v>478</v>
      </c>
    </row>
    <row r="2299" spans="1:86" ht="12.75">
      <c r="A2299" s="2"/>
      <c r="B2299" s="3" t="s">
        <v>141</v>
      </c>
      <c r="C2299" s="3" t="s">
        <v>1605</v>
      </c>
      <c r="D2299" s="3" t="s">
        <v>1998</v>
      </c>
      <c r="E2299" s="3" t="s">
        <v>1490</v>
      </c>
      <c r="F2299" s="2"/>
      <c r="G2299" s="2"/>
      <c r="H2299" s="2" t="s">
        <v>478</v>
      </c>
      <c r="I2299" s="2"/>
      <c r="J2299" s="2"/>
      <c r="K2299" s="2"/>
      <c r="L2299" s="2"/>
      <c r="M2299" s="2" t="s">
        <v>478</v>
      </c>
      <c r="N2299" s="2"/>
      <c r="O2299" s="2"/>
      <c r="P2299" s="2"/>
      <c r="Q2299" s="2"/>
      <c r="R2299" s="2"/>
      <c r="S2299" s="2" t="s">
        <v>478</v>
      </c>
      <c r="T2299" s="2" t="s">
        <v>483</v>
      </c>
      <c r="U2299" s="2"/>
      <c r="V2299"/>
      <c r="W2299"/>
      <c r="X2299" s="2"/>
      <c r="Y2299" s="2"/>
      <c r="Z2299" s="2"/>
      <c r="AA2299" s="2"/>
      <c r="AB2299" s="2"/>
      <c r="AC2299" s="2"/>
      <c r="AD2299" s="2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U2299" s="2" t="s">
        <v>478</v>
      </c>
      <c r="AY2299" s="2" t="s">
        <v>478</v>
      </c>
      <c r="BH2299" s="2" t="s">
        <v>478</v>
      </c>
      <c r="BL2299" s="2" t="s">
        <v>478</v>
      </c>
      <c r="BT2299" s="2" t="s">
        <v>478</v>
      </c>
      <c r="CG2299" s="2" t="s">
        <v>478</v>
      </c>
      <c r="CH2299" s="2" t="s">
        <v>478</v>
      </c>
    </row>
    <row r="2300" spans="1:83" ht="12.75">
      <c r="A2300" s="2"/>
      <c r="B2300" s="6" t="s">
        <v>1305</v>
      </c>
      <c r="C2300" s="6" t="s">
        <v>1605</v>
      </c>
      <c r="D2300" s="6" t="s">
        <v>1999</v>
      </c>
      <c r="E2300" s="6" t="s">
        <v>759</v>
      </c>
      <c r="F2300" s="7"/>
      <c r="G2300" s="7"/>
      <c r="H2300" s="7" t="s">
        <v>478</v>
      </c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2" t="s">
        <v>480</v>
      </c>
      <c r="U2300" s="2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W2300" s="2" t="s">
        <v>478</v>
      </c>
      <c r="AX2300" s="2" t="s">
        <v>478</v>
      </c>
      <c r="CE2300" s="2" t="s">
        <v>478</v>
      </c>
    </row>
    <row r="2301" spans="1:72" ht="12.75">
      <c r="A2301" s="2"/>
      <c r="B2301" s="3" t="s">
        <v>1474</v>
      </c>
      <c r="C2301" s="3" t="s">
        <v>1605</v>
      </c>
      <c r="D2301" s="3" t="s">
        <v>1620</v>
      </c>
      <c r="E2301" s="3" t="s">
        <v>1490</v>
      </c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 t="s">
        <v>478</v>
      </c>
      <c r="S2301" s="2" t="s">
        <v>478</v>
      </c>
      <c r="T2301" s="2" t="s">
        <v>483</v>
      </c>
      <c r="U2301" s="2"/>
      <c r="V2301"/>
      <c r="W2301"/>
      <c r="X2301" s="2"/>
      <c r="Y2301" s="2"/>
      <c r="Z2301" s="2"/>
      <c r="AA2301" s="2"/>
      <c r="AB2301" s="2"/>
      <c r="AC2301" s="2"/>
      <c r="AD2301" s="2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 t="s">
        <v>478</v>
      </c>
      <c r="AY2301" s="2" t="s">
        <v>478</v>
      </c>
      <c r="BC2301" s="2" t="s">
        <v>478</v>
      </c>
      <c r="BL2301" s="2" t="s">
        <v>478</v>
      </c>
      <c r="BT2301" s="2" t="s">
        <v>478</v>
      </c>
    </row>
    <row r="2302" spans="1:73" ht="12.75">
      <c r="A2302" s="2"/>
      <c r="B2302" s="3" t="s">
        <v>2532</v>
      </c>
      <c r="C2302" s="3" t="s">
        <v>1605</v>
      </c>
      <c r="D2302" s="3" t="s">
        <v>1999</v>
      </c>
      <c r="E2302" s="3" t="s">
        <v>1718</v>
      </c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 t="s">
        <v>478</v>
      </c>
      <c r="Q2302" s="2"/>
      <c r="R2302" s="2"/>
      <c r="S2302" s="2"/>
      <c r="T2302" s="2" t="s">
        <v>480</v>
      </c>
      <c r="U2302" s="2"/>
      <c r="V2302"/>
      <c r="W2302"/>
      <c r="X2302" s="2" t="s">
        <v>478</v>
      </c>
      <c r="Y2302" s="2"/>
      <c r="Z2302" s="2"/>
      <c r="AA2302" s="2"/>
      <c r="AB2302" s="2"/>
      <c r="AC2302" s="2"/>
      <c r="AD2302" s="2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V2302" s="2" t="s">
        <v>478</v>
      </c>
      <c r="BF2302" s="2" t="s">
        <v>478</v>
      </c>
      <c r="BN2302" s="2" t="s">
        <v>478</v>
      </c>
      <c r="BU2302" s="2" t="s">
        <v>478</v>
      </c>
    </row>
    <row r="2303" spans="1:83" ht="12.75">
      <c r="A2303" s="2"/>
      <c r="B2303" s="3" t="s">
        <v>1461</v>
      </c>
      <c r="C2303" s="3" t="s">
        <v>1605</v>
      </c>
      <c r="D2303" s="3" t="s">
        <v>2404</v>
      </c>
      <c r="E2303" s="3" t="s">
        <v>627</v>
      </c>
      <c r="F2303" s="2"/>
      <c r="G2303" s="2" t="s">
        <v>478</v>
      </c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 t="s">
        <v>478</v>
      </c>
      <c r="T2303" s="2" t="s">
        <v>483</v>
      </c>
      <c r="U2303" s="2"/>
      <c r="V2303"/>
      <c r="W2303"/>
      <c r="X2303" s="2"/>
      <c r="Y2303" s="2"/>
      <c r="Z2303" s="2"/>
      <c r="AA2303" s="2"/>
      <c r="AB2303" s="2"/>
      <c r="AC2303" s="2"/>
      <c r="AD2303" s="2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U2303" s="2" t="s">
        <v>478</v>
      </c>
      <c r="BH2303" s="2" t="s">
        <v>478</v>
      </c>
      <c r="CA2303" s="2" t="s">
        <v>478</v>
      </c>
      <c r="CE2303" s="2" t="s">
        <v>478</v>
      </c>
    </row>
    <row r="2304" spans="1:83" ht="12.75">
      <c r="A2304" s="2"/>
      <c r="B2304" s="3" t="s">
        <v>1461</v>
      </c>
      <c r="C2304" s="3" t="s">
        <v>1605</v>
      </c>
      <c r="D2304" s="3" t="s">
        <v>1071</v>
      </c>
      <c r="E2304" s="3" t="s">
        <v>1595</v>
      </c>
      <c r="F2304" s="2"/>
      <c r="G2304" s="2" t="s">
        <v>478</v>
      </c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 t="s">
        <v>478</v>
      </c>
      <c r="T2304" s="2" t="s">
        <v>483</v>
      </c>
      <c r="U2304" s="2"/>
      <c r="V2304"/>
      <c r="W2304"/>
      <c r="X2304" s="2"/>
      <c r="Y2304" s="2"/>
      <c r="Z2304" s="2"/>
      <c r="AA2304" s="2"/>
      <c r="AB2304" s="2"/>
      <c r="AC2304" s="2"/>
      <c r="AD2304" s="2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U2304" s="2" t="s">
        <v>478</v>
      </c>
      <c r="BH2304" s="2" t="s">
        <v>478</v>
      </c>
      <c r="CA2304" s="2" t="s">
        <v>478</v>
      </c>
      <c r="CE2304" s="2" t="s">
        <v>478</v>
      </c>
    </row>
    <row r="2305" spans="1:83" ht="12.75">
      <c r="A2305" s="2"/>
      <c r="B2305" s="3" t="s">
        <v>1461</v>
      </c>
      <c r="C2305" s="3" t="s">
        <v>1605</v>
      </c>
      <c r="D2305" s="3" t="s">
        <v>449</v>
      </c>
      <c r="E2305" s="3" t="s">
        <v>43</v>
      </c>
      <c r="F2305" s="2"/>
      <c r="G2305" s="2" t="s">
        <v>478</v>
      </c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 t="s">
        <v>478</v>
      </c>
      <c r="T2305" s="2" t="s">
        <v>483</v>
      </c>
      <c r="U2305" s="2"/>
      <c r="V2305"/>
      <c r="W2305"/>
      <c r="X2305" s="2"/>
      <c r="Y2305" s="2"/>
      <c r="Z2305" s="2"/>
      <c r="AA2305" s="2"/>
      <c r="AB2305" s="2"/>
      <c r="AC2305" s="2"/>
      <c r="AD2305" s="2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U2305" s="2" t="s">
        <v>478</v>
      </c>
      <c r="BH2305" s="2" t="s">
        <v>478</v>
      </c>
      <c r="CA2305" s="2" t="s">
        <v>478</v>
      </c>
      <c r="CE2305" s="2" t="s">
        <v>478</v>
      </c>
    </row>
    <row r="2306" spans="1:83" ht="12.75">
      <c r="A2306" s="2"/>
      <c r="B2306" s="3" t="s">
        <v>143</v>
      </c>
      <c r="C2306" s="3" t="s">
        <v>1605</v>
      </c>
      <c r="D2306" s="3" t="s">
        <v>1998</v>
      </c>
      <c r="E2306" s="3" t="s">
        <v>1490</v>
      </c>
      <c r="F2306" s="2"/>
      <c r="G2306" s="2"/>
      <c r="H2306" s="2"/>
      <c r="I2306" s="2"/>
      <c r="J2306" s="2" t="s">
        <v>478</v>
      </c>
      <c r="K2306" s="2"/>
      <c r="L2306" s="2"/>
      <c r="M2306" s="2"/>
      <c r="N2306" s="2"/>
      <c r="O2306" s="2"/>
      <c r="P2306" s="2" t="s">
        <v>478</v>
      </c>
      <c r="Q2306" s="2"/>
      <c r="R2306" s="2"/>
      <c r="S2306" s="2" t="s">
        <v>478</v>
      </c>
      <c r="T2306" s="2" t="s">
        <v>483</v>
      </c>
      <c r="U2306" s="2"/>
      <c r="V2306"/>
      <c r="W2306"/>
      <c r="X2306" s="2"/>
      <c r="Y2306" s="2"/>
      <c r="Z2306" s="2"/>
      <c r="AA2306" s="2"/>
      <c r="AB2306" s="2"/>
      <c r="AC2306" s="2"/>
      <c r="AD2306" s="2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U2306" s="2" t="s">
        <v>478</v>
      </c>
      <c r="AX2306" s="2" t="s">
        <v>478</v>
      </c>
      <c r="BH2306" s="2" t="s">
        <v>478</v>
      </c>
      <c r="BL2306" s="2" t="s">
        <v>478</v>
      </c>
      <c r="BW2306" s="2" t="s">
        <v>478</v>
      </c>
      <c r="CA2306" s="2" t="s">
        <v>478</v>
      </c>
      <c r="CE2306" s="2" t="s">
        <v>478</v>
      </c>
    </row>
    <row r="2307" spans="1:83" ht="12.75">
      <c r="A2307" s="2"/>
      <c r="B2307" s="3" t="s">
        <v>142</v>
      </c>
      <c r="C2307" s="3" t="s">
        <v>1605</v>
      </c>
      <c r="D2307" s="3" t="s">
        <v>1998</v>
      </c>
      <c r="E2307" s="3" t="s">
        <v>1490</v>
      </c>
      <c r="F2307" s="2"/>
      <c r="G2307" s="2"/>
      <c r="H2307" s="2"/>
      <c r="I2307" s="2"/>
      <c r="J2307" s="2" t="s">
        <v>478</v>
      </c>
      <c r="K2307" s="2"/>
      <c r="L2307" s="2"/>
      <c r="M2307" s="2"/>
      <c r="N2307" s="2"/>
      <c r="O2307" s="2"/>
      <c r="P2307" s="2" t="s">
        <v>478</v>
      </c>
      <c r="Q2307" s="2"/>
      <c r="R2307" s="2"/>
      <c r="S2307" s="2" t="s">
        <v>478</v>
      </c>
      <c r="T2307" s="2" t="s">
        <v>483</v>
      </c>
      <c r="U2307" s="2"/>
      <c r="V2307"/>
      <c r="W2307"/>
      <c r="X2307" s="2"/>
      <c r="Y2307" s="2"/>
      <c r="Z2307" s="2"/>
      <c r="AA2307" s="2"/>
      <c r="AB2307" s="2"/>
      <c r="AC2307" s="2"/>
      <c r="AD2307" s="2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U2307" s="2" t="s">
        <v>478</v>
      </c>
      <c r="AX2307" s="2" t="s">
        <v>478</v>
      </c>
      <c r="BH2307" s="2" t="s">
        <v>478</v>
      </c>
      <c r="BL2307" s="2" t="s">
        <v>478</v>
      </c>
      <c r="BW2307" s="2" t="s">
        <v>478</v>
      </c>
      <c r="CA2307" s="2" t="s">
        <v>478</v>
      </c>
      <c r="CE2307" s="2" t="s">
        <v>478</v>
      </c>
    </row>
    <row r="2308" spans="1:83" ht="12.75">
      <c r="A2308" s="2"/>
      <c r="B2308" s="3" t="s">
        <v>1541</v>
      </c>
      <c r="C2308" s="3" t="s">
        <v>1605</v>
      </c>
      <c r="D2308" s="3" t="s">
        <v>1620</v>
      </c>
      <c r="E2308" s="3" t="s">
        <v>1595</v>
      </c>
      <c r="F2308" s="2"/>
      <c r="G2308" s="2" t="s">
        <v>478</v>
      </c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 t="s">
        <v>478</v>
      </c>
      <c r="T2308" s="2" t="s">
        <v>483</v>
      </c>
      <c r="U2308" s="2"/>
      <c r="V2308"/>
      <c r="W2308"/>
      <c r="X2308" s="2"/>
      <c r="Y2308" s="2"/>
      <c r="Z2308" s="2"/>
      <c r="AA2308" s="2"/>
      <c r="AB2308" s="2"/>
      <c r="AC2308" s="2"/>
      <c r="AD2308" s="2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 t="s">
        <v>478</v>
      </c>
      <c r="AX2308" s="2" t="s">
        <v>478</v>
      </c>
      <c r="BN2308" s="2" t="s">
        <v>478</v>
      </c>
      <c r="CE2308" s="2" t="s">
        <v>478</v>
      </c>
    </row>
    <row r="2309" spans="1:43" ht="12.75">
      <c r="A2309" s="2"/>
      <c r="B2309" s="3" t="s">
        <v>1898</v>
      </c>
      <c r="C2309" s="3" t="s">
        <v>1630</v>
      </c>
      <c r="D2309" s="3" t="s">
        <v>1999</v>
      </c>
      <c r="E2309" s="3" t="s">
        <v>1997</v>
      </c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 t="s">
        <v>478</v>
      </c>
      <c r="W2309" s="2" t="s">
        <v>478</v>
      </c>
      <c r="X2309" s="2"/>
      <c r="Y2309" s="2"/>
      <c r="Z2309" s="2"/>
      <c r="AA2309" s="2"/>
      <c r="AB2309" s="2"/>
      <c r="AC2309" s="2"/>
      <c r="AD2309" s="2"/>
      <c r="AE2309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Q2309"/>
    </row>
    <row r="2310" spans="1:43" ht="12.75">
      <c r="A2310" s="2"/>
      <c r="B2310" s="3" t="s">
        <v>1898</v>
      </c>
      <c r="C2310" s="3" t="s">
        <v>1630</v>
      </c>
      <c r="D2310" s="3" t="s">
        <v>1999</v>
      </c>
      <c r="E2310" s="3" t="s">
        <v>1078</v>
      </c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 t="s">
        <v>478</v>
      </c>
      <c r="W2310" s="2" t="s">
        <v>478</v>
      </c>
      <c r="X2310" s="2"/>
      <c r="Y2310" s="2"/>
      <c r="Z2310" s="2"/>
      <c r="AA2310" s="2"/>
      <c r="AB2310" s="2"/>
      <c r="AC2310" s="2"/>
      <c r="AD2310" s="2"/>
      <c r="AE2310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Q2310"/>
    </row>
    <row r="2311" spans="1:80" ht="12.75">
      <c r="A2311" s="2"/>
      <c r="B2311" s="3" t="s">
        <v>366</v>
      </c>
      <c r="C2311" s="3" t="s">
        <v>1605</v>
      </c>
      <c r="D2311" s="3" t="s">
        <v>1998</v>
      </c>
      <c r="E2311" s="3" t="s">
        <v>420</v>
      </c>
      <c r="F2311" s="2" t="s">
        <v>478</v>
      </c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 t="s">
        <v>480</v>
      </c>
      <c r="U2311" s="2"/>
      <c r="V2311"/>
      <c r="W2311"/>
      <c r="X2311" s="2"/>
      <c r="Y2311" s="2"/>
      <c r="Z2311" s="2"/>
      <c r="AA2311" s="2"/>
      <c r="AB2311" s="2"/>
      <c r="AC2311" s="2"/>
      <c r="AD2311" s="2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T2311" s="2" t="s">
        <v>478</v>
      </c>
      <c r="AY2311" s="2" t="s">
        <v>478</v>
      </c>
      <c r="BN2311" s="2" t="s">
        <v>478</v>
      </c>
      <c r="BT2311" s="2" t="s">
        <v>478</v>
      </c>
      <c r="CB2311" s="2" t="s">
        <v>478</v>
      </c>
    </row>
    <row r="2312" spans="1:43" ht="12.75">
      <c r="A2312" s="2"/>
      <c r="B2312" s="3" t="s">
        <v>595</v>
      </c>
      <c r="C2312" s="3" t="s">
        <v>1601</v>
      </c>
      <c r="D2312" s="3" t="s">
        <v>1999</v>
      </c>
      <c r="E2312" s="3" t="s">
        <v>627</v>
      </c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/>
      <c r="W2312"/>
      <c r="X2312" s="2"/>
      <c r="Y2312" s="2"/>
      <c r="Z2312" s="2"/>
      <c r="AA2312" s="2"/>
      <c r="AB2312" s="2"/>
      <c r="AC2312" s="2"/>
      <c r="AD2312" s="2"/>
      <c r="AE231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Q2312"/>
    </row>
    <row r="2313" spans="1:86" ht="12.75">
      <c r="A2313" s="2"/>
      <c r="B2313" s="3" t="s">
        <v>367</v>
      </c>
      <c r="C2313" s="3" t="s">
        <v>1605</v>
      </c>
      <c r="D2313" s="3" t="s">
        <v>1999</v>
      </c>
      <c r="E2313" s="3" t="s">
        <v>420</v>
      </c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 t="s">
        <v>478</v>
      </c>
      <c r="Q2313" s="2"/>
      <c r="R2313" s="2"/>
      <c r="S2313" s="2"/>
      <c r="T2313" s="2" t="s">
        <v>480</v>
      </c>
      <c r="U2313" s="2"/>
      <c r="V2313"/>
      <c r="W2313"/>
      <c r="X2313" s="2"/>
      <c r="Y2313" s="2"/>
      <c r="Z2313" s="2"/>
      <c r="AA2313" s="2"/>
      <c r="AB2313" s="2"/>
      <c r="AC2313" s="2"/>
      <c r="AD2313" s="2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Z2313" s="2" t="s">
        <v>478</v>
      </c>
      <c r="BH2313" s="2" t="s">
        <v>478</v>
      </c>
      <c r="BJ2313" s="2" t="s">
        <v>478</v>
      </c>
      <c r="BL2313" s="2" t="s">
        <v>478</v>
      </c>
      <c r="CH2313" s="2" t="s">
        <v>478</v>
      </c>
    </row>
    <row r="2314" spans="1:60" ht="12.75">
      <c r="A2314" s="2"/>
      <c r="B2314" s="6" t="s">
        <v>2252</v>
      </c>
      <c r="C2314" s="6" t="s">
        <v>1605</v>
      </c>
      <c r="D2314" s="6" t="s">
        <v>1620</v>
      </c>
      <c r="E2314" s="6" t="s">
        <v>1026</v>
      </c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 t="s">
        <v>478</v>
      </c>
      <c r="Q2314" s="2"/>
      <c r="R2314" s="2"/>
      <c r="S2314" s="2"/>
      <c r="T2314" s="2" t="s">
        <v>480</v>
      </c>
      <c r="U2314" s="2"/>
      <c r="X2314" s="2"/>
      <c r="Y2314" s="2"/>
      <c r="Z2314" s="2"/>
      <c r="AA2314" s="2"/>
      <c r="AB2314" s="2"/>
      <c r="AC2314" s="2"/>
      <c r="AD2314" s="2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 t="s">
        <v>478</v>
      </c>
      <c r="AV2314" s="2" t="s">
        <v>478</v>
      </c>
      <c r="BF2314" s="2" t="s">
        <v>478</v>
      </c>
      <c r="BH2314" s="2" t="s">
        <v>478</v>
      </c>
    </row>
    <row r="2315" spans="1:72" ht="12.75">
      <c r="A2315" s="2"/>
      <c r="B2315" s="3" t="s">
        <v>1899</v>
      </c>
      <c r="C2315" s="3" t="s">
        <v>1605</v>
      </c>
      <c r="D2315" s="3" t="s">
        <v>1998</v>
      </c>
      <c r="E2315" s="3" t="s">
        <v>1997</v>
      </c>
      <c r="F2315" s="2"/>
      <c r="G2315" s="2"/>
      <c r="H2315" s="2"/>
      <c r="I2315" s="2"/>
      <c r="J2315" s="2" t="s">
        <v>478</v>
      </c>
      <c r="K2315" s="2"/>
      <c r="L2315" s="2"/>
      <c r="M2315" s="2"/>
      <c r="N2315" s="2"/>
      <c r="O2315" s="2"/>
      <c r="P2315" s="2"/>
      <c r="Q2315" s="2"/>
      <c r="R2315" s="2"/>
      <c r="S2315" s="2"/>
      <c r="T2315" s="2" t="s">
        <v>480</v>
      </c>
      <c r="U2315" s="2"/>
      <c r="V2315"/>
      <c r="W2315"/>
      <c r="X2315" s="2"/>
      <c r="Y2315" s="2"/>
      <c r="Z2315" s="2"/>
      <c r="AA2315" s="2"/>
      <c r="AB2315" s="2"/>
      <c r="AC2315" s="2"/>
      <c r="AD2315" s="2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R2315" s="2" t="s">
        <v>478</v>
      </c>
      <c r="AW2315" s="2" t="s">
        <v>478</v>
      </c>
      <c r="BL2315" s="2" t="s">
        <v>478</v>
      </c>
      <c r="BT2315" s="2" t="s">
        <v>478</v>
      </c>
    </row>
    <row r="2316" spans="1:72" ht="12.75">
      <c r="A2316" s="2"/>
      <c r="B2316" s="3" t="s">
        <v>1899</v>
      </c>
      <c r="C2316" s="3" t="s">
        <v>1605</v>
      </c>
      <c r="D2316" s="3" t="s">
        <v>1998</v>
      </c>
      <c r="E2316" s="3" t="s">
        <v>1078</v>
      </c>
      <c r="F2316" s="2"/>
      <c r="G2316" s="2"/>
      <c r="H2316" s="2"/>
      <c r="I2316" s="2"/>
      <c r="J2316" s="2" t="s">
        <v>478</v>
      </c>
      <c r="K2316" s="2"/>
      <c r="L2316" s="2"/>
      <c r="M2316" s="2"/>
      <c r="N2316" s="2"/>
      <c r="O2316" s="2"/>
      <c r="P2316" s="2"/>
      <c r="Q2316" s="2"/>
      <c r="R2316" s="2"/>
      <c r="S2316" s="2"/>
      <c r="T2316" s="2" t="s">
        <v>480</v>
      </c>
      <c r="U2316" s="2"/>
      <c r="V2316"/>
      <c r="W2316"/>
      <c r="X2316" s="2"/>
      <c r="Y2316" s="2"/>
      <c r="Z2316" s="2"/>
      <c r="AA2316" s="2"/>
      <c r="AB2316" s="2"/>
      <c r="AC2316" s="2"/>
      <c r="AD2316" s="2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R2316" s="2" t="s">
        <v>478</v>
      </c>
      <c r="AW2316" s="2" t="s">
        <v>478</v>
      </c>
      <c r="BL2316" s="2" t="s">
        <v>478</v>
      </c>
      <c r="BT2316" s="2" t="s">
        <v>478</v>
      </c>
    </row>
    <row r="2317" spans="1:72" ht="12.75">
      <c r="A2317" s="2"/>
      <c r="B2317" s="6" t="s">
        <v>1345</v>
      </c>
      <c r="C2317" s="6" t="s">
        <v>1605</v>
      </c>
      <c r="D2317" s="6" t="s">
        <v>1071</v>
      </c>
      <c r="E2317" s="6" t="s">
        <v>759</v>
      </c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 t="s">
        <v>478</v>
      </c>
      <c r="Q2317" s="7"/>
      <c r="R2317" s="7"/>
      <c r="S2317" s="7"/>
      <c r="T2317" s="2" t="s">
        <v>480</v>
      </c>
      <c r="U2317" s="2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Y2317" s="2" t="s">
        <v>478</v>
      </c>
      <c r="BH2317" s="2" t="s">
        <v>478</v>
      </c>
      <c r="BS2317" s="2" t="s">
        <v>478</v>
      </c>
      <c r="BT2317" s="2" t="s">
        <v>478</v>
      </c>
    </row>
    <row r="2318" spans="1:79" ht="12.75">
      <c r="A2318" s="2"/>
      <c r="B2318" s="6" t="s">
        <v>474</v>
      </c>
      <c r="C2318" s="6" t="s">
        <v>1605</v>
      </c>
      <c r="D2318" s="6" t="s">
        <v>1071</v>
      </c>
      <c r="E2318" s="6" t="s">
        <v>759</v>
      </c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 t="s">
        <v>478</v>
      </c>
      <c r="Q2318" s="7"/>
      <c r="R2318" s="7"/>
      <c r="S2318" s="7"/>
      <c r="T2318" s="2" t="s">
        <v>480</v>
      </c>
      <c r="U2318" s="2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T2318" s="2" t="s">
        <v>478</v>
      </c>
      <c r="BF2318" s="2" t="s">
        <v>478</v>
      </c>
      <c r="BH2318" s="2" t="s">
        <v>478</v>
      </c>
      <c r="BW2318" s="2" t="s">
        <v>478</v>
      </c>
      <c r="CA2318" s="2" t="s">
        <v>478</v>
      </c>
    </row>
    <row r="2319" spans="1:43" ht="12.75">
      <c r="A2319" s="2"/>
      <c r="B2319" s="3" t="s">
        <v>1048</v>
      </c>
      <c r="C2319" s="3" t="s">
        <v>2507</v>
      </c>
      <c r="D2319" s="3" t="s">
        <v>1999</v>
      </c>
      <c r="E2319" s="3" t="s">
        <v>925</v>
      </c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/>
      <c r="W2319"/>
      <c r="X2319" s="2"/>
      <c r="Y2319" s="2"/>
      <c r="Z2319" s="2"/>
      <c r="AA2319" s="2"/>
      <c r="AB2319" s="2"/>
      <c r="AC2319" s="2"/>
      <c r="AD2319" s="2"/>
      <c r="AE2319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Q2319"/>
    </row>
    <row r="2320" spans="1:43" ht="12.75">
      <c r="A2320" s="2"/>
      <c r="B2320" s="3" t="s">
        <v>1900</v>
      </c>
      <c r="C2320" s="3" t="s">
        <v>1601</v>
      </c>
      <c r="D2320" s="3" t="s">
        <v>1620</v>
      </c>
      <c r="E2320" s="3" t="s">
        <v>1997</v>
      </c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/>
      <c r="W2320"/>
      <c r="X2320" s="2"/>
      <c r="Y2320" s="2"/>
      <c r="Z2320" s="2"/>
      <c r="AA2320" s="2"/>
      <c r="AB2320" s="2"/>
      <c r="AC2320" s="2"/>
      <c r="AD2320" s="2"/>
      <c r="AE2320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Q2320"/>
    </row>
    <row r="2321" spans="1:43" ht="12.75">
      <c r="A2321" s="2"/>
      <c r="B2321" s="3" t="s">
        <v>1900</v>
      </c>
      <c r="C2321" s="3" t="s">
        <v>1601</v>
      </c>
      <c r="D2321" s="3" t="s">
        <v>1620</v>
      </c>
      <c r="E2321" s="3" t="s">
        <v>1078</v>
      </c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/>
      <c r="W2321"/>
      <c r="X2321" s="2"/>
      <c r="Y2321" s="2"/>
      <c r="Z2321" s="2"/>
      <c r="AA2321" s="2"/>
      <c r="AB2321" s="2"/>
      <c r="AC2321" s="2"/>
      <c r="AD2321" s="2"/>
      <c r="AE2321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Q2321"/>
    </row>
    <row r="2322" spans="1:43" ht="12.75">
      <c r="A2322" s="2"/>
      <c r="B2322" s="3" t="s">
        <v>2533</v>
      </c>
      <c r="C2322" s="3" t="s">
        <v>1601</v>
      </c>
      <c r="D2322" s="3" t="s">
        <v>1998</v>
      </c>
      <c r="E2322" s="3" t="s">
        <v>1718</v>
      </c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/>
      <c r="W2322"/>
      <c r="X2322" s="2"/>
      <c r="Y2322" s="2"/>
      <c r="Z2322" s="2"/>
      <c r="AA2322" s="2"/>
      <c r="AB2322" s="2"/>
      <c r="AC2322" s="2"/>
      <c r="AD2322" s="2"/>
      <c r="AE2322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Q2322"/>
    </row>
    <row r="2323" spans="1:43" ht="12.75">
      <c r="A2323" s="2"/>
      <c r="B2323" s="3" t="s">
        <v>2534</v>
      </c>
      <c r="C2323" s="3" t="s">
        <v>1630</v>
      </c>
      <c r="D2323" s="3" t="s">
        <v>1620</v>
      </c>
      <c r="E2323" s="3" t="s">
        <v>1718</v>
      </c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 t="s">
        <v>478</v>
      </c>
      <c r="X2323" s="2"/>
      <c r="Y2323" s="2"/>
      <c r="Z2323" s="2"/>
      <c r="AA2323" s="2"/>
      <c r="AB2323" s="2"/>
      <c r="AC2323" s="2"/>
      <c r="AD2323" s="2"/>
      <c r="AE2323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Q2323"/>
    </row>
    <row r="2324" spans="1:58" ht="12.75">
      <c r="A2324" s="2"/>
      <c r="B2324" s="6" t="s">
        <v>475</v>
      </c>
      <c r="C2324" s="6" t="s">
        <v>1605</v>
      </c>
      <c r="D2324" s="6" t="s">
        <v>1998</v>
      </c>
      <c r="E2324" s="6" t="s">
        <v>759</v>
      </c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 t="s">
        <v>478</v>
      </c>
      <c r="Q2324" s="7"/>
      <c r="R2324" s="7"/>
      <c r="S2324" s="7"/>
      <c r="T2324" s="2" t="s">
        <v>480</v>
      </c>
      <c r="U2324" s="2"/>
      <c r="V2324" s="7"/>
      <c r="W2324" s="7"/>
      <c r="X2324" s="7"/>
      <c r="Y2324" s="7"/>
      <c r="Z2324" s="7"/>
      <c r="AA2324" s="7"/>
      <c r="AB2324" s="7"/>
      <c r="AC2324" s="7" t="s">
        <v>478</v>
      </c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V2324" s="2" t="s">
        <v>478</v>
      </c>
      <c r="BF2324" s="2" t="s">
        <v>478</v>
      </c>
    </row>
    <row r="2325" spans="1:86" ht="12.75">
      <c r="A2325" s="2"/>
      <c r="B2325" s="3" t="s">
        <v>596</v>
      </c>
      <c r="C2325" s="3" t="s">
        <v>1605</v>
      </c>
      <c r="D2325" s="3" t="s">
        <v>1999</v>
      </c>
      <c r="E2325" s="3" t="s">
        <v>627</v>
      </c>
      <c r="F2325" s="2"/>
      <c r="G2325" s="2"/>
      <c r="H2325" s="2" t="s">
        <v>478</v>
      </c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 t="s">
        <v>480</v>
      </c>
      <c r="U2325" s="2"/>
      <c r="V2325"/>
      <c r="W2325"/>
      <c r="X2325" s="2"/>
      <c r="Y2325" s="2"/>
      <c r="Z2325" s="2"/>
      <c r="AA2325" s="2"/>
      <c r="AB2325" s="2"/>
      <c r="AC2325" s="2"/>
      <c r="AD2325" s="2"/>
      <c r="AF2325" s="2"/>
      <c r="AG2325" s="2"/>
      <c r="AH2325" s="2"/>
      <c r="AI2325" s="2" t="s">
        <v>2466</v>
      </c>
      <c r="AJ2325" s="2"/>
      <c r="AK2325" s="2"/>
      <c r="AL2325" s="2"/>
      <c r="AM2325" s="2"/>
      <c r="AN2325" s="2"/>
      <c r="AO2325" s="2"/>
      <c r="AT2325" s="2" t="s">
        <v>478</v>
      </c>
      <c r="AU2325" s="2" t="s">
        <v>478</v>
      </c>
      <c r="BL2325" s="2" t="s">
        <v>478</v>
      </c>
      <c r="CD2325" s="2" t="s">
        <v>478</v>
      </c>
      <c r="CH2325" s="2" t="s">
        <v>478</v>
      </c>
    </row>
    <row r="2326" spans="1:87" ht="12.75">
      <c r="A2326" s="2"/>
      <c r="B2326" s="3" t="s">
        <v>1901</v>
      </c>
      <c r="C2326" s="3" t="s">
        <v>1605</v>
      </c>
      <c r="D2326" s="3" t="s">
        <v>1620</v>
      </c>
      <c r="E2326" s="3" t="s">
        <v>1997</v>
      </c>
      <c r="F2326" s="2"/>
      <c r="G2326" s="2"/>
      <c r="H2326" s="2"/>
      <c r="I2326" s="2"/>
      <c r="J2326" s="2" t="s">
        <v>478</v>
      </c>
      <c r="K2326" s="2"/>
      <c r="L2326" s="2"/>
      <c r="M2326" s="2"/>
      <c r="N2326" s="2"/>
      <c r="O2326" s="2"/>
      <c r="P2326" s="2"/>
      <c r="Q2326" s="2"/>
      <c r="R2326" s="2"/>
      <c r="S2326" s="2"/>
      <c r="T2326" s="2" t="s">
        <v>480</v>
      </c>
      <c r="U2326" s="2"/>
      <c r="V2326"/>
      <c r="W2326"/>
      <c r="X2326" s="2"/>
      <c r="Y2326" s="2"/>
      <c r="Z2326" s="2"/>
      <c r="AA2326" s="2"/>
      <c r="AB2326" s="2"/>
      <c r="AC2326" s="2"/>
      <c r="AD2326" s="2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 t="s">
        <v>478</v>
      </c>
      <c r="AQ2326" s="2" t="s">
        <v>478</v>
      </c>
      <c r="AV2326" s="2" t="s">
        <v>478</v>
      </c>
      <c r="CI2326" s="2" t="s">
        <v>478</v>
      </c>
    </row>
    <row r="2327" spans="1:87" ht="12.75">
      <c r="A2327" s="2"/>
      <c r="B2327" s="3" t="s">
        <v>1901</v>
      </c>
      <c r="C2327" s="3" t="s">
        <v>1605</v>
      </c>
      <c r="D2327" s="3" t="s">
        <v>1620</v>
      </c>
      <c r="E2327" s="3" t="s">
        <v>1078</v>
      </c>
      <c r="F2327" s="2"/>
      <c r="G2327" s="2"/>
      <c r="H2327" s="2"/>
      <c r="I2327" s="2"/>
      <c r="J2327" s="2" t="s">
        <v>478</v>
      </c>
      <c r="K2327" s="2"/>
      <c r="L2327" s="2"/>
      <c r="M2327" s="2"/>
      <c r="N2327" s="2"/>
      <c r="O2327" s="2"/>
      <c r="P2327" s="2"/>
      <c r="Q2327" s="2"/>
      <c r="R2327" s="2"/>
      <c r="S2327" s="2"/>
      <c r="T2327" s="2" t="s">
        <v>480</v>
      </c>
      <c r="U2327" s="2"/>
      <c r="V2327"/>
      <c r="W2327"/>
      <c r="X2327" s="2"/>
      <c r="Y2327" s="2"/>
      <c r="Z2327" s="2"/>
      <c r="AA2327" s="2"/>
      <c r="AB2327" s="2"/>
      <c r="AC2327" s="2"/>
      <c r="AD2327" s="2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 t="s">
        <v>478</v>
      </c>
      <c r="AQ2327" s="2" t="s">
        <v>478</v>
      </c>
      <c r="AV2327" s="2" t="s">
        <v>478</v>
      </c>
      <c r="CI2327" s="2" t="s">
        <v>478</v>
      </c>
    </row>
    <row r="2328" spans="1:66" ht="12.75">
      <c r="A2328" s="2"/>
      <c r="B2328" s="3" t="s">
        <v>1585</v>
      </c>
      <c r="C2328" s="3" t="s">
        <v>1605</v>
      </c>
      <c r="D2328" s="3" t="s">
        <v>1620</v>
      </c>
      <c r="E2328" s="3" t="s">
        <v>1595</v>
      </c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 t="s">
        <v>478</v>
      </c>
      <c r="S2328" s="2" t="s">
        <v>478</v>
      </c>
      <c r="T2328" s="2" t="s">
        <v>483</v>
      </c>
      <c r="U2328" s="2"/>
      <c r="V2328"/>
      <c r="W2328"/>
      <c r="X2328" s="2"/>
      <c r="Y2328" s="2"/>
      <c r="Z2328" s="2"/>
      <c r="AA2328" s="2"/>
      <c r="AB2328" s="2"/>
      <c r="AC2328" s="2"/>
      <c r="AD2328" s="2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 t="s">
        <v>478</v>
      </c>
      <c r="AV2328" s="2" t="s">
        <v>478</v>
      </c>
      <c r="BC2328" s="2" t="s">
        <v>478</v>
      </c>
      <c r="BF2328" s="2" t="s">
        <v>478</v>
      </c>
      <c r="BN2328" s="2" t="s">
        <v>478</v>
      </c>
    </row>
    <row r="2329" spans="1:79" ht="12.75">
      <c r="A2329" s="2"/>
      <c r="B2329" s="3" t="s">
        <v>1995</v>
      </c>
      <c r="C2329" s="3" t="s">
        <v>1605</v>
      </c>
      <c r="D2329" s="3" t="s">
        <v>1998</v>
      </c>
      <c r="E2329" s="3" t="s">
        <v>1997</v>
      </c>
      <c r="F2329" s="2"/>
      <c r="G2329" s="2"/>
      <c r="H2329" s="2"/>
      <c r="I2329" s="2"/>
      <c r="J2329" s="2" t="s">
        <v>478</v>
      </c>
      <c r="K2329" s="2"/>
      <c r="L2329" s="2"/>
      <c r="M2329" s="2"/>
      <c r="N2329" s="2"/>
      <c r="O2329" s="2"/>
      <c r="P2329" s="2"/>
      <c r="Q2329" s="2"/>
      <c r="R2329" s="2"/>
      <c r="S2329" s="2"/>
      <c r="T2329" s="2" t="s">
        <v>480</v>
      </c>
      <c r="U2329" s="2"/>
      <c r="V2329"/>
      <c r="W2329"/>
      <c r="X2329" s="2"/>
      <c r="Y2329" s="2"/>
      <c r="Z2329" s="2"/>
      <c r="AA2329" s="2"/>
      <c r="AB2329" s="2"/>
      <c r="AC2329" s="2" t="s">
        <v>478</v>
      </c>
      <c r="AD2329" s="2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 t="s">
        <v>478</v>
      </c>
      <c r="AQ2329" s="2" t="s">
        <v>478</v>
      </c>
      <c r="AX2329" s="2" t="s">
        <v>478</v>
      </c>
      <c r="CA2329" s="2" t="s">
        <v>478</v>
      </c>
    </row>
    <row r="2330" spans="1:79" ht="12.75">
      <c r="A2330" s="2"/>
      <c r="B2330" s="3" t="s">
        <v>1995</v>
      </c>
      <c r="C2330" s="3" t="s">
        <v>1605</v>
      </c>
      <c r="D2330" s="3" t="s">
        <v>1998</v>
      </c>
      <c r="E2330" s="3" t="s">
        <v>1078</v>
      </c>
      <c r="F2330" s="2"/>
      <c r="G2330" s="2"/>
      <c r="H2330" s="2"/>
      <c r="I2330" s="2"/>
      <c r="J2330" s="2" t="s">
        <v>478</v>
      </c>
      <c r="K2330" s="2"/>
      <c r="L2330" s="2"/>
      <c r="M2330" s="2"/>
      <c r="N2330" s="2"/>
      <c r="O2330" s="2"/>
      <c r="P2330" s="2"/>
      <c r="Q2330" s="2"/>
      <c r="R2330" s="2"/>
      <c r="S2330" s="2"/>
      <c r="T2330" s="2" t="s">
        <v>480</v>
      </c>
      <c r="U2330" s="2"/>
      <c r="V2330"/>
      <c r="W2330"/>
      <c r="X2330" s="2"/>
      <c r="Y2330" s="2"/>
      <c r="Z2330" s="2"/>
      <c r="AA2330" s="2"/>
      <c r="AB2330" s="2"/>
      <c r="AC2330" s="2" t="s">
        <v>478</v>
      </c>
      <c r="AD2330" s="2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 t="s">
        <v>478</v>
      </c>
      <c r="AQ2330" s="2" t="s">
        <v>478</v>
      </c>
      <c r="AX2330" s="2" t="s">
        <v>478</v>
      </c>
      <c r="CA2330" s="2" t="s">
        <v>478</v>
      </c>
    </row>
    <row r="2331" spans="1:72" ht="12.75">
      <c r="A2331" s="2"/>
      <c r="B2331" s="3" t="s">
        <v>1902</v>
      </c>
      <c r="C2331" s="3" t="s">
        <v>1605</v>
      </c>
      <c r="D2331" s="3" t="s">
        <v>1999</v>
      </c>
      <c r="E2331" s="3" t="s">
        <v>1997</v>
      </c>
      <c r="F2331" s="2"/>
      <c r="G2331" s="2"/>
      <c r="H2331" s="2"/>
      <c r="I2331" s="2"/>
      <c r="J2331" s="2" t="s">
        <v>478</v>
      </c>
      <c r="K2331" s="2"/>
      <c r="L2331" s="2"/>
      <c r="M2331" s="2"/>
      <c r="N2331" s="2"/>
      <c r="O2331" s="2"/>
      <c r="P2331" s="2"/>
      <c r="Q2331" s="2"/>
      <c r="R2331" s="2"/>
      <c r="S2331" s="2"/>
      <c r="T2331" s="2" t="s">
        <v>480</v>
      </c>
      <c r="U2331" s="2"/>
      <c r="V2331"/>
      <c r="W2331"/>
      <c r="X2331" s="2"/>
      <c r="Y2331" s="2"/>
      <c r="Z2331" s="2"/>
      <c r="AA2331" s="2"/>
      <c r="AB2331" s="2"/>
      <c r="AC2331" s="2"/>
      <c r="AD2331" s="2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Q2331" s="2" t="s">
        <v>478</v>
      </c>
      <c r="AZ2331" s="2" t="s">
        <v>478</v>
      </c>
      <c r="BT2331" s="2" t="s">
        <v>478</v>
      </c>
    </row>
    <row r="2332" spans="1:72" ht="12.75">
      <c r="A2332" s="2"/>
      <c r="B2332" s="3" t="s">
        <v>1902</v>
      </c>
      <c r="C2332" s="3" t="s">
        <v>1605</v>
      </c>
      <c r="D2332" s="3" t="s">
        <v>1999</v>
      </c>
      <c r="E2332" s="3" t="s">
        <v>1078</v>
      </c>
      <c r="F2332" s="2"/>
      <c r="G2332" s="2"/>
      <c r="H2332" s="2"/>
      <c r="I2332" s="2"/>
      <c r="J2332" s="2" t="s">
        <v>478</v>
      </c>
      <c r="K2332" s="2"/>
      <c r="L2332" s="2"/>
      <c r="M2332" s="2"/>
      <c r="N2332" s="2"/>
      <c r="O2332" s="2"/>
      <c r="P2332" s="2"/>
      <c r="Q2332" s="2"/>
      <c r="R2332" s="2"/>
      <c r="S2332" s="2"/>
      <c r="T2332" s="2" t="s">
        <v>480</v>
      </c>
      <c r="U2332" s="2"/>
      <c r="V2332"/>
      <c r="W2332"/>
      <c r="X2332" s="2"/>
      <c r="Y2332" s="2"/>
      <c r="Z2332" s="2"/>
      <c r="AA2332" s="2"/>
      <c r="AB2332" s="2"/>
      <c r="AC2332" s="2"/>
      <c r="AD2332" s="2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Q2332" s="2" t="s">
        <v>478</v>
      </c>
      <c r="AZ2332" s="2" t="s">
        <v>478</v>
      </c>
      <c r="BT2332" s="2" t="s">
        <v>478</v>
      </c>
    </row>
    <row r="2333" spans="1:86" ht="12.75">
      <c r="A2333" s="2"/>
      <c r="B2333" s="3" t="s">
        <v>2357</v>
      </c>
      <c r="C2333" s="3" t="s">
        <v>1605</v>
      </c>
      <c r="D2333" s="3" t="s">
        <v>1999</v>
      </c>
      <c r="E2333" s="3" t="s">
        <v>2389</v>
      </c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 t="s">
        <v>478</v>
      </c>
      <c r="R2333" s="2"/>
      <c r="S2333" s="2"/>
      <c r="T2333" s="2" t="s">
        <v>480</v>
      </c>
      <c r="U2333" s="2"/>
      <c r="V2333"/>
      <c r="W2333"/>
      <c r="X2333" s="2"/>
      <c r="Y2333" s="2"/>
      <c r="Z2333" s="2"/>
      <c r="AA2333" s="2"/>
      <c r="AB2333" s="2"/>
      <c r="AC2333" s="2"/>
      <c r="AD2333" s="2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U2333" s="2" t="s">
        <v>478</v>
      </c>
      <c r="AW2333" s="2" t="s">
        <v>478</v>
      </c>
      <c r="BJ2333" s="2" t="s">
        <v>478</v>
      </c>
      <c r="BT2333" s="2" t="s">
        <v>478</v>
      </c>
      <c r="BX2333" s="2" t="s">
        <v>478</v>
      </c>
      <c r="CH2333" s="2" t="s">
        <v>478</v>
      </c>
    </row>
    <row r="2334" spans="1:43" ht="12.75">
      <c r="A2334" s="2"/>
      <c r="B2334" s="3" t="s">
        <v>597</v>
      </c>
      <c r="C2334" s="3" t="s">
        <v>1615</v>
      </c>
      <c r="D2334" s="3" t="s">
        <v>1999</v>
      </c>
      <c r="E2334" s="3" t="s">
        <v>627</v>
      </c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/>
      <c r="W2334"/>
      <c r="X2334" s="2"/>
      <c r="Y2334" s="2"/>
      <c r="Z2334" s="2"/>
      <c r="AA2334" s="2"/>
      <c r="AB2334" s="2"/>
      <c r="AC2334" s="2"/>
      <c r="AD2334" s="2" t="s">
        <v>478</v>
      </c>
      <c r="AE2334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Q2334"/>
    </row>
    <row r="2335" spans="1:87" ht="12.75">
      <c r="A2335" s="2"/>
      <c r="B2335" s="3" t="s">
        <v>2582</v>
      </c>
      <c r="C2335" s="3" t="s">
        <v>1605</v>
      </c>
      <c r="D2335" s="3" t="s">
        <v>2586</v>
      </c>
      <c r="E2335" s="3" t="s">
        <v>2587</v>
      </c>
      <c r="F2335" s="2"/>
      <c r="G2335" s="2"/>
      <c r="H2335" s="2"/>
      <c r="I2335" s="2"/>
      <c r="J2335" s="2"/>
      <c r="K2335" s="2"/>
      <c r="L2335" s="2"/>
      <c r="M2335" s="2"/>
      <c r="N2335" s="2" t="s">
        <v>478</v>
      </c>
      <c r="O2335" s="2"/>
      <c r="P2335" s="2"/>
      <c r="Q2335" s="2" t="s">
        <v>478</v>
      </c>
      <c r="R2335" s="2"/>
      <c r="S2335" s="2"/>
      <c r="T2335" s="2" t="s">
        <v>480</v>
      </c>
      <c r="U2335" s="2"/>
      <c r="V2335"/>
      <c r="W2335"/>
      <c r="X2335" s="2"/>
      <c r="Y2335" s="2"/>
      <c r="Z2335" s="2"/>
      <c r="AA2335" s="2"/>
      <c r="AB2335" s="2"/>
      <c r="AC2335" s="2"/>
      <c r="AD2335" s="2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Z2335" s="2" t="s">
        <v>478</v>
      </c>
      <c r="BN2335" s="2" t="s">
        <v>478</v>
      </c>
      <c r="BO2335" s="2" t="s">
        <v>478</v>
      </c>
      <c r="BT2335" s="2" t="s">
        <v>478</v>
      </c>
      <c r="CA2335" s="2" t="s">
        <v>478</v>
      </c>
      <c r="CH2335" s="2" t="s">
        <v>478</v>
      </c>
      <c r="CI2335" s="2" t="s">
        <v>478</v>
      </c>
    </row>
    <row r="2336" spans="1:87" ht="12.75">
      <c r="A2336" s="2"/>
      <c r="B2336" s="3" t="s">
        <v>1903</v>
      </c>
      <c r="C2336" s="3" t="s">
        <v>1605</v>
      </c>
      <c r="D2336" s="3" t="s">
        <v>1620</v>
      </c>
      <c r="E2336" s="3" t="s">
        <v>1997</v>
      </c>
      <c r="F2336" s="2"/>
      <c r="G2336" s="2"/>
      <c r="H2336" s="2"/>
      <c r="I2336" s="2"/>
      <c r="J2336" s="2" t="s">
        <v>478</v>
      </c>
      <c r="K2336" s="2"/>
      <c r="L2336" s="2"/>
      <c r="M2336" s="2"/>
      <c r="N2336" s="2"/>
      <c r="O2336" s="2"/>
      <c r="P2336" s="2"/>
      <c r="Q2336" s="2"/>
      <c r="R2336" s="2"/>
      <c r="S2336" s="2"/>
      <c r="T2336" s="2" t="s">
        <v>480</v>
      </c>
      <c r="U2336" s="2"/>
      <c r="V2336"/>
      <c r="W2336"/>
      <c r="X2336" s="2"/>
      <c r="Y2336" s="2"/>
      <c r="Z2336" s="2"/>
      <c r="AA2336" s="2"/>
      <c r="AB2336" s="2"/>
      <c r="AC2336" s="2"/>
      <c r="AD2336" s="2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 t="s">
        <v>478</v>
      </c>
      <c r="AR2336" s="2" t="s">
        <v>478</v>
      </c>
      <c r="AY2336" s="2" t="s">
        <v>478</v>
      </c>
      <c r="BX2336" s="2" t="s">
        <v>478</v>
      </c>
      <c r="CI2336" s="2" t="s">
        <v>478</v>
      </c>
    </row>
    <row r="2337" spans="1:87" ht="12.75">
      <c r="A2337" s="2"/>
      <c r="B2337" s="3" t="s">
        <v>1903</v>
      </c>
      <c r="C2337" s="3" t="s">
        <v>1605</v>
      </c>
      <c r="D2337" s="3" t="s">
        <v>1620</v>
      </c>
      <c r="E2337" s="3" t="s">
        <v>1078</v>
      </c>
      <c r="F2337" s="2"/>
      <c r="G2337" s="2"/>
      <c r="H2337" s="2"/>
      <c r="I2337" s="2"/>
      <c r="J2337" s="2" t="s">
        <v>478</v>
      </c>
      <c r="K2337" s="2"/>
      <c r="L2337" s="2"/>
      <c r="M2337" s="2"/>
      <c r="N2337" s="2"/>
      <c r="O2337" s="2"/>
      <c r="P2337" s="2"/>
      <c r="Q2337" s="2"/>
      <c r="R2337" s="2"/>
      <c r="S2337" s="2"/>
      <c r="T2337" s="2" t="s">
        <v>480</v>
      </c>
      <c r="U2337" s="2"/>
      <c r="V2337"/>
      <c r="W2337"/>
      <c r="X2337" s="2"/>
      <c r="Y2337" s="2"/>
      <c r="Z2337" s="2"/>
      <c r="AA2337" s="2"/>
      <c r="AB2337" s="2"/>
      <c r="AC2337" s="2"/>
      <c r="AD2337" s="2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 t="s">
        <v>478</v>
      </c>
      <c r="AR2337" s="2" t="s">
        <v>478</v>
      </c>
      <c r="AY2337" s="2" t="s">
        <v>478</v>
      </c>
      <c r="BX2337" s="2" t="s">
        <v>478</v>
      </c>
      <c r="CI2337" s="2" t="s">
        <v>478</v>
      </c>
    </row>
    <row r="2338" spans="1:79" ht="12.75">
      <c r="A2338" s="2"/>
      <c r="B2338" s="3" t="s">
        <v>2535</v>
      </c>
      <c r="C2338" s="3" t="s">
        <v>1605</v>
      </c>
      <c r="D2338" s="3" t="s">
        <v>1620</v>
      </c>
      <c r="E2338" s="3" t="s">
        <v>1718</v>
      </c>
      <c r="F2338" s="2"/>
      <c r="G2338" s="2" t="s">
        <v>478</v>
      </c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 t="s">
        <v>483</v>
      </c>
      <c r="U2338" s="2"/>
      <c r="V2338"/>
      <c r="W2338"/>
      <c r="X2338" s="2"/>
      <c r="Y2338" s="2"/>
      <c r="Z2338" s="2"/>
      <c r="AA2338" s="2"/>
      <c r="AB2338" s="2"/>
      <c r="AC2338" s="2"/>
      <c r="AD2338" s="2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 t="s">
        <v>478</v>
      </c>
      <c r="AX2338" s="2" t="s">
        <v>478</v>
      </c>
      <c r="BX2338" s="2" t="s">
        <v>478</v>
      </c>
      <c r="CA2338" s="2" t="s">
        <v>478</v>
      </c>
    </row>
    <row r="2339" spans="1:64" ht="12.75">
      <c r="A2339" s="2"/>
      <c r="B2339" s="3" t="s">
        <v>493</v>
      </c>
      <c r="C2339" s="3" t="s">
        <v>1605</v>
      </c>
      <c r="D2339" s="3" t="s">
        <v>1619</v>
      </c>
      <c r="E2339" s="3" t="s">
        <v>498</v>
      </c>
      <c r="F2339" s="2"/>
      <c r="G2339" s="2" t="s">
        <v>478</v>
      </c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 t="s">
        <v>483</v>
      </c>
      <c r="U2339" s="2"/>
      <c r="V2339"/>
      <c r="W2339"/>
      <c r="X2339" s="2"/>
      <c r="Y2339" s="2"/>
      <c r="Z2339" s="2"/>
      <c r="AA2339" s="2"/>
      <c r="AB2339" s="2"/>
      <c r="AC2339" s="2"/>
      <c r="AD2339" s="2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 t="s">
        <v>478</v>
      </c>
      <c r="BL2339" s="2" t="s">
        <v>478</v>
      </c>
    </row>
    <row r="2340" spans="1:79" ht="12.75">
      <c r="A2340" s="2"/>
      <c r="B2340" s="3" t="s">
        <v>2536</v>
      </c>
      <c r="C2340" s="3" t="s">
        <v>1605</v>
      </c>
      <c r="D2340" s="3" t="s">
        <v>1620</v>
      </c>
      <c r="E2340" s="3" t="s">
        <v>1718</v>
      </c>
      <c r="F2340" s="2"/>
      <c r="G2340" s="2" t="s">
        <v>478</v>
      </c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 t="s">
        <v>483</v>
      </c>
      <c r="U2340" s="2"/>
      <c r="V2340"/>
      <c r="W2340"/>
      <c r="X2340" s="2"/>
      <c r="Y2340" s="2"/>
      <c r="Z2340" s="2"/>
      <c r="AA2340" s="2"/>
      <c r="AB2340" s="2"/>
      <c r="AC2340" s="2"/>
      <c r="AD2340" s="2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 t="s">
        <v>478</v>
      </c>
      <c r="BH2340" s="2" t="s">
        <v>478</v>
      </c>
      <c r="CA2340" s="2" t="s">
        <v>478</v>
      </c>
    </row>
    <row r="2341" spans="1:56" ht="12.75">
      <c r="A2341" s="2"/>
      <c r="B2341" s="3" t="s">
        <v>970</v>
      </c>
      <c r="C2341" s="3" t="s">
        <v>1605</v>
      </c>
      <c r="D2341" s="3" t="s">
        <v>1620</v>
      </c>
      <c r="E2341" s="3" t="s">
        <v>925</v>
      </c>
      <c r="F2341" s="2"/>
      <c r="G2341" s="2" t="s">
        <v>478</v>
      </c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 t="s">
        <v>483</v>
      </c>
      <c r="U2341" s="2"/>
      <c r="V2341"/>
      <c r="W2341"/>
      <c r="X2341" s="2"/>
      <c r="Y2341" s="2"/>
      <c r="Z2341" s="2"/>
      <c r="AA2341" s="2"/>
      <c r="AB2341" s="2"/>
      <c r="AC2341" s="2"/>
      <c r="AD2341" s="2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 t="s">
        <v>478</v>
      </c>
      <c r="BD2341" s="2" t="s">
        <v>478</v>
      </c>
    </row>
    <row r="2342" spans="1:51" ht="12.75">
      <c r="A2342" s="2"/>
      <c r="B2342" s="3" t="s">
        <v>1542</v>
      </c>
      <c r="C2342" s="3" t="s">
        <v>1605</v>
      </c>
      <c r="D2342" s="3" t="s">
        <v>1620</v>
      </c>
      <c r="E2342" s="3" t="s">
        <v>1595</v>
      </c>
      <c r="F2342" s="2"/>
      <c r="G2342" s="2" t="s">
        <v>478</v>
      </c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 t="s">
        <v>478</v>
      </c>
      <c r="T2342" s="2" t="s">
        <v>483</v>
      </c>
      <c r="U2342" s="2"/>
      <c r="V2342"/>
      <c r="W2342"/>
      <c r="X2342" s="2"/>
      <c r="Y2342" s="2"/>
      <c r="Z2342" s="2"/>
      <c r="AA2342" s="2"/>
      <c r="AB2342" s="2"/>
      <c r="AC2342" s="2"/>
      <c r="AD2342" s="2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 t="s">
        <v>478</v>
      </c>
      <c r="AY2342" s="2" t="s">
        <v>478</v>
      </c>
    </row>
    <row r="2343" spans="1:66" ht="12.75">
      <c r="A2343" s="2"/>
      <c r="B2343" s="3" t="s">
        <v>2537</v>
      </c>
      <c r="C2343" s="3" t="s">
        <v>1605</v>
      </c>
      <c r="D2343" s="3" t="s">
        <v>1620</v>
      </c>
      <c r="E2343" s="3" t="s">
        <v>1718</v>
      </c>
      <c r="F2343" s="2"/>
      <c r="G2343" s="2" t="s">
        <v>478</v>
      </c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 t="s">
        <v>483</v>
      </c>
      <c r="U2343" s="2"/>
      <c r="V2343"/>
      <c r="W2343"/>
      <c r="X2343" s="2"/>
      <c r="Y2343" s="2"/>
      <c r="Z2343" s="2"/>
      <c r="AA2343" s="2"/>
      <c r="AB2343" s="2"/>
      <c r="AC2343" s="2"/>
      <c r="AD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 t="s">
        <v>478</v>
      </c>
      <c r="BC2343" s="2" t="s">
        <v>478</v>
      </c>
      <c r="BN2343" s="2" t="s">
        <v>478</v>
      </c>
    </row>
    <row r="2344" spans="1:43" ht="12.75">
      <c r="A2344" s="2"/>
      <c r="B2344" s="3" t="s">
        <v>368</v>
      </c>
      <c r="C2344" s="3" t="s">
        <v>1630</v>
      </c>
      <c r="D2344" s="3" t="s">
        <v>1620</v>
      </c>
      <c r="E2344" s="3" t="s">
        <v>420</v>
      </c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 t="s">
        <v>478</v>
      </c>
      <c r="W2344" s="2" t="s">
        <v>478</v>
      </c>
      <c r="X2344" s="2"/>
      <c r="Y2344" s="2"/>
      <c r="Z2344" s="2"/>
      <c r="AA2344" s="2"/>
      <c r="AB2344" s="2"/>
      <c r="AC2344" s="2"/>
      <c r="AD2344" s="2"/>
      <c r="AE2344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Q2344"/>
    </row>
    <row r="2345" spans="1:43" ht="12.75">
      <c r="A2345" s="2"/>
      <c r="B2345" s="3" t="s">
        <v>598</v>
      </c>
      <c r="C2345" s="3" t="s">
        <v>1630</v>
      </c>
      <c r="D2345" s="3" t="s">
        <v>1998</v>
      </c>
      <c r="E2345" s="3" t="s">
        <v>627</v>
      </c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 t="s">
        <v>478</v>
      </c>
      <c r="W2345" s="2" t="s">
        <v>478</v>
      </c>
      <c r="X2345" s="2"/>
      <c r="Y2345" s="2"/>
      <c r="Z2345" s="2"/>
      <c r="AA2345" s="2"/>
      <c r="AB2345" s="2"/>
      <c r="AC2345" s="2"/>
      <c r="AD2345" s="2"/>
      <c r="AE2345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Q2345"/>
    </row>
    <row r="2346" spans="1:43" ht="12.75">
      <c r="A2346" s="2"/>
      <c r="B2346" s="3" t="s">
        <v>888</v>
      </c>
      <c r="C2346" s="3" t="s">
        <v>1695</v>
      </c>
      <c r="D2346" s="3" t="s">
        <v>1999</v>
      </c>
      <c r="E2346" s="3" t="s">
        <v>902</v>
      </c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/>
      <c r="W2346"/>
      <c r="X2346" s="2"/>
      <c r="Y2346" s="2"/>
      <c r="Z2346" s="2"/>
      <c r="AA2346" s="2"/>
      <c r="AB2346" s="2"/>
      <c r="AC2346" s="2"/>
      <c r="AD2346" s="2"/>
      <c r="AE2346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Q2346"/>
    </row>
    <row r="2347" spans="1:43" ht="12.75">
      <c r="A2347" s="2"/>
      <c r="B2347" s="6" t="s">
        <v>455</v>
      </c>
      <c r="C2347" s="6" t="s">
        <v>1601</v>
      </c>
      <c r="D2347" s="6" t="s">
        <v>1620</v>
      </c>
      <c r="E2347" s="6" t="s">
        <v>759</v>
      </c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 t="s">
        <v>478</v>
      </c>
      <c r="T2347" s="2"/>
      <c r="U2347" s="2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/>
    </row>
    <row r="2348" spans="1:85" ht="12.75">
      <c r="A2348" s="2"/>
      <c r="B2348" s="3" t="s">
        <v>1187</v>
      </c>
      <c r="C2348" s="3" t="s">
        <v>1605</v>
      </c>
      <c r="D2348" s="3" t="s">
        <v>1071</v>
      </c>
      <c r="E2348" s="3" t="s">
        <v>1098</v>
      </c>
      <c r="F2348" s="2"/>
      <c r="G2348" s="2"/>
      <c r="H2348" s="2"/>
      <c r="I2348" s="2"/>
      <c r="J2348" s="2" t="s">
        <v>478</v>
      </c>
      <c r="K2348" s="2"/>
      <c r="L2348" s="2"/>
      <c r="M2348" s="2"/>
      <c r="N2348" s="2"/>
      <c r="O2348" s="2"/>
      <c r="P2348" s="2"/>
      <c r="Q2348" s="2"/>
      <c r="R2348" s="2"/>
      <c r="S2348" s="2"/>
      <c r="T2348" s="2" t="s">
        <v>482</v>
      </c>
      <c r="U2348" s="2"/>
      <c r="V2348"/>
      <c r="W2348"/>
      <c r="X2348" s="2"/>
      <c r="Y2348" s="2"/>
      <c r="Z2348" s="2"/>
      <c r="AA2348" s="2"/>
      <c r="AB2348" s="2"/>
      <c r="AC2348" s="2"/>
      <c r="AD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 t="s">
        <v>478</v>
      </c>
      <c r="AU2348" s="2" t="s">
        <v>478</v>
      </c>
      <c r="BA2348" s="2" t="s">
        <v>478</v>
      </c>
      <c r="BT2348" s="2" t="s">
        <v>478</v>
      </c>
      <c r="BX2348" s="2" t="s">
        <v>478</v>
      </c>
      <c r="CG2348" s="2" t="s">
        <v>478</v>
      </c>
    </row>
    <row r="2349" spans="1:43" ht="12.75">
      <c r="A2349" s="2"/>
      <c r="B2349" s="3" t="s">
        <v>369</v>
      </c>
      <c r="C2349" s="3" t="s">
        <v>1601</v>
      </c>
      <c r="D2349" s="3" t="s">
        <v>1999</v>
      </c>
      <c r="E2349" s="3" t="s">
        <v>420</v>
      </c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/>
      <c r="W2349"/>
      <c r="X2349" s="2"/>
      <c r="Y2349" s="2"/>
      <c r="Z2349" s="2"/>
      <c r="AA2349" s="2"/>
      <c r="AB2349" s="2"/>
      <c r="AC2349" s="2"/>
      <c r="AD2349" s="2"/>
      <c r="AE2349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Q2349"/>
    </row>
    <row r="2350" spans="1:41" ht="12.75">
      <c r="A2350" s="2"/>
      <c r="B2350" s="6" t="s">
        <v>2253</v>
      </c>
      <c r="C2350" s="6" t="s">
        <v>1601</v>
      </c>
      <c r="D2350" s="6" t="s">
        <v>1999</v>
      </c>
      <c r="E2350" s="6" t="s">
        <v>1026</v>
      </c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X2350" s="2"/>
      <c r="Y2350" s="2"/>
      <c r="Z2350" s="2"/>
      <c r="AA2350" s="2"/>
      <c r="AB2350" s="2"/>
      <c r="AC2350" s="2"/>
      <c r="AD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</row>
    <row r="2351" spans="1:43" ht="12.75">
      <c r="A2351" s="2"/>
      <c r="B2351" s="3" t="s">
        <v>674</v>
      </c>
      <c r="C2351" s="3" t="s">
        <v>488</v>
      </c>
      <c r="D2351" s="3" t="s">
        <v>1999</v>
      </c>
      <c r="E2351" s="3" t="s">
        <v>769</v>
      </c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/>
      <c r="W2351"/>
      <c r="X2351" s="2"/>
      <c r="Y2351" s="2"/>
      <c r="Z2351" s="2"/>
      <c r="AA2351" s="2"/>
      <c r="AB2351" s="2"/>
      <c r="AC2351" s="2"/>
      <c r="AD2351" s="2" t="s">
        <v>478</v>
      </c>
      <c r="AE2351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Q2351"/>
    </row>
    <row r="2352" spans="1:73" ht="12.75">
      <c r="A2352" s="2"/>
      <c r="B2352" s="3" t="s">
        <v>2538</v>
      </c>
      <c r="C2352" s="3" t="s">
        <v>1605</v>
      </c>
      <c r="D2352" s="3" t="s">
        <v>1998</v>
      </c>
      <c r="E2352" s="3" t="s">
        <v>1718</v>
      </c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 t="s">
        <v>478</v>
      </c>
      <c r="Q2352" s="2"/>
      <c r="R2352" s="2"/>
      <c r="S2352" s="2"/>
      <c r="T2352" s="2" t="s">
        <v>480</v>
      </c>
      <c r="U2352" s="2"/>
      <c r="V2352"/>
      <c r="W2352"/>
      <c r="X2352" s="2" t="s">
        <v>478</v>
      </c>
      <c r="Y2352" s="2"/>
      <c r="Z2352" s="2"/>
      <c r="AA2352" s="2"/>
      <c r="AB2352" s="2"/>
      <c r="AC2352" s="2"/>
      <c r="AD2352" s="2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W2352" s="2" t="s">
        <v>478</v>
      </c>
      <c r="BC2352" s="2" t="s">
        <v>478</v>
      </c>
      <c r="BL2352" s="2" t="s">
        <v>478</v>
      </c>
      <c r="BQ2352" s="2" t="s">
        <v>478</v>
      </c>
      <c r="BU2352" s="2" t="s">
        <v>478</v>
      </c>
    </row>
    <row r="2353" spans="1:82" ht="12.75">
      <c r="A2353" s="2"/>
      <c r="B2353" s="3" t="s">
        <v>889</v>
      </c>
      <c r="C2353" s="3" t="s">
        <v>1605</v>
      </c>
      <c r="D2353" s="3" t="s">
        <v>1620</v>
      </c>
      <c r="E2353" s="3" t="s">
        <v>902</v>
      </c>
      <c r="F2353" s="2"/>
      <c r="G2353" s="2"/>
      <c r="H2353" s="2"/>
      <c r="I2353" s="2"/>
      <c r="J2353" s="2"/>
      <c r="K2353" s="2" t="s">
        <v>478</v>
      </c>
      <c r="L2353" s="2"/>
      <c r="M2353" s="2"/>
      <c r="N2353" s="2"/>
      <c r="O2353" s="2"/>
      <c r="P2353" s="2"/>
      <c r="Q2353" s="2"/>
      <c r="R2353" s="2"/>
      <c r="S2353" s="2"/>
      <c r="T2353" s="2" t="s">
        <v>480</v>
      </c>
      <c r="U2353" s="2"/>
      <c r="V2353"/>
      <c r="W2353"/>
      <c r="X2353" s="2"/>
      <c r="Y2353" s="2"/>
      <c r="Z2353" s="2"/>
      <c r="AA2353" s="2"/>
      <c r="AB2353" s="2"/>
      <c r="AC2353" s="2"/>
      <c r="AD2353" s="2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 t="s">
        <v>478</v>
      </c>
      <c r="AV2353" s="2" t="s">
        <v>478</v>
      </c>
      <c r="AW2353" s="2" t="s">
        <v>478</v>
      </c>
      <c r="BC2353" s="2" t="s">
        <v>478</v>
      </c>
      <c r="CD2353" s="2" t="s">
        <v>478</v>
      </c>
    </row>
    <row r="2354" spans="1:42" ht="12.75">
      <c r="A2354" s="2"/>
      <c r="B2354" s="6" t="s">
        <v>1297</v>
      </c>
      <c r="C2354" s="6" t="s">
        <v>1623</v>
      </c>
      <c r="D2354" s="6" t="s">
        <v>1998</v>
      </c>
      <c r="E2354" s="6" t="s">
        <v>1026</v>
      </c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 t="s">
        <v>478</v>
      </c>
      <c r="Q2354" s="2"/>
      <c r="R2354" s="2"/>
      <c r="S2354" s="2"/>
      <c r="T2354" s="2" t="s">
        <v>480</v>
      </c>
      <c r="U2354" s="2"/>
      <c r="X2354" s="2"/>
      <c r="Y2354" s="2"/>
      <c r="Z2354" s="2"/>
      <c r="AA2354" s="2"/>
      <c r="AB2354" s="2"/>
      <c r="AC2354" s="2"/>
      <c r="AD2354" s="2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 t="s">
        <v>478</v>
      </c>
    </row>
    <row r="2355" spans="1:42" ht="12.75">
      <c r="A2355" s="2"/>
      <c r="B2355" s="6" t="s">
        <v>2254</v>
      </c>
      <c r="C2355" s="6" t="s">
        <v>1623</v>
      </c>
      <c r="D2355" s="6" t="s">
        <v>1620</v>
      </c>
      <c r="E2355" s="6" t="s">
        <v>1026</v>
      </c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 t="s">
        <v>478</v>
      </c>
      <c r="Q2355" s="2"/>
      <c r="R2355" s="2"/>
      <c r="S2355" s="2"/>
      <c r="T2355" s="2" t="s">
        <v>480</v>
      </c>
      <c r="U2355" s="2"/>
      <c r="X2355" s="2"/>
      <c r="Y2355" s="2"/>
      <c r="Z2355" s="2"/>
      <c r="AA2355" s="2"/>
      <c r="AB2355" s="2"/>
      <c r="AC2355" s="2"/>
      <c r="AD2355" s="2"/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 t="s">
        <v>478</v>
      </c>
    </row>
    <row r="2356" spans="1:76" ht="12.75">
      <c r="A2356" s="2"/>
      <c r="B2356" s="3" t="s">
        <v>1095</v>
      </c>
      <c r="C2356" s="3" t="s">
        <v>1605</v>
      </c>
      <c r="D2356" s="3" t="s">
        <v>1619</v>
      </c>
      <c r="E2356" s="3" t="s">
        <v>1097</v>
      </c>
      <c r="F2356" s="2"/>
      <c r="G2356" s="2"/>
      <c r="H2356" s="2"/>
      <c r="I2356" s="2"/>
      <c r="J2356" s="2"/>
      <c r="K2356" s="2"/>
      <c r="L2356" s="2"/>
      <c r="M2356" s="2"/>
      <c r="N2356" s="2" t="s">
        <v>478</v>
      </c>
      <c r="O2356" s="2"/>
      <c r="P2356" s="2"/>
      <c r="Q2356" s="2"/>
      <c r="R2356" s="2"/>
      <c r="S2356" s="2"/>
      <c r="T2356" s="2" t="s">
        <v>480</v>
      </c>
      <c r="U2356" s="2"/>
      <c r="V2356"/>
      <c r="W2356"/>
      <c r="X2356" s="2"/>
      <c r="Y2356" s="2"/>
      <c r="Z2356" s="2"/>
      <c r="AA2356" s="2"/>
      <c r="AB2356" s="2"/>
      <c r="AC2356" s="2"/>
      <c r="AD2356" s="2"/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W2356" s="2" t="s">
        <v>478</v>
      </c>
      <c r="BH2356" s="2" t="s">
        <v>478</v>
      </c>
      <c r="BJ2356" s="2" t="s">
        <v>478</v>
      </c>
      <c r="BQ2356" s="2" t="s">
        <v>478</v>
      </c>
      <c r="BX2356" s="2" t="s">
        <v>478</v>
      </c>
    </row>
    <row r="2357" spans="1:87" ht="12.75">
      <c r="A2357" s="2"/>
      <c r="B2357" s="3" t="s">
        <v>2358</v>
      </c>
      <c r="C2357" s="3" t="s">
        <v>1605</v>
      </c>
      <c r="D2357" s="3" t="s">
        <v>1999</v>
      </c>
      <c r="E2357" s="3" t="s">
        <v>2389</v>
      </c>
      <c r="F2357" s="2"/>
      <c r="G2357" s="2"/>
      <c r="H2357" s="2"/>
      <c r="I2357" s="2"/>
      <c r="J2357" s="2" t="s">
        <v>478</v>
      </c>
      <c r="K2357" s="2"/>
      <c r="L2357" s="2"/>
      <c r="M2357" s="2"/>
      <c r="N2357" s="2"/>
      <c r="O2357" s="2"/>
      <c r="P2357" s="2"/>
      <c r="Q2357" s="2"/>
      <c r="R2357" s="2"/>
      <c r="S2357" s="2"/>
      <c r="T2357" s="2" t="s">
        <v>480</v>
      </c>
      <c r="U2357" s="2"/>
      <c r="V2357"/>
      <c r="W2357"/>
      <c r="X2357" s="2"/>
      <c r="Y2357" s="2"/>
      <c r="Z2357" s="2"/>
      <c r="AA2357" s="2"/>
      <c r="AB2357" s="2"/>
      <c r="AC2357" s="2"/>
      <c r="AD2357" s="2"/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U2357" s="2" t="s">
        <v>478</v>
      </c>
      <c r="CA2357" s="2" t="s">
        <v>478</v>
      </c>
      <c r="CI2357" s="2" t="s">
        <v>478</v>
      </c>
    </row>
    <row r="2358" spans="1:87" ht="12.75">
      <c r="A2358" s="2"/>
      <c r="B2358" s="3" t="s">
        <v>2359</v>
      </c>
      <c r="C2358" s="3" t="s">
        <v>1605</v>
      </c>
      <c r="D2358" s="3" t="s">
        <v>1620</v>
      </c>
      <c r="E2358" s="3" t="s">
        <v>2389</v>
      </c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 t="s">
        <v>478</v>
      </c>
      <c r="Q2358" s="2"/>
      <c r="R2358" s="2"/>
      <c r="S2358" s="2"/>
      <c r="T2358" s="2" t="s">
        <v>480</v>
      </c>
      <c r="U2358" s="2"/>
      <c r="V2358"/>
      <c r="W2358"/>
      <c r="X2358" s="2"/>
      <c r="Y2358" s="2"/>
      <c r="Z2358" s="2"/>
      <c r="AA2358" s="2"/>
      <c r="AB2358" s="2"/>
      <c r="AC2358" s="2"/>
      <c r="AD2358" s="2"/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 t="s">
        <v>478</v>
      </c>
      <c r="AS2358" s="2" t="s">
        <v>478</v>
      </c>
      <c r="AT2358" s="2" t="s">
        <v>478</v>
      </c>
      <c r="AU2358" s="2" t="s">
        <v>478</v>
      </c>
      <c r="AV2358" s="2" t="s">
        <v>478</v>
      </c>
      <c r="AW2358" s="2" t="s">
        <v>478</v>
      </c>
      <c r="AX2358" s="2" t="s">
        <v>478</v>
      </c>
      <c r="AY2358" s="2" t="s">
        <v>478</v>
      </c>
      <c r="AZ2358" s="2" t="s">
        <v>478</v>
      </c>
      <c r="BH2358" s="2" t="s">
        <v>478</v>
      </c>
      <c r="CI2358" s="2" t="s">
        <v>478</v>
      </c>
    </row>
    <row r="2359" spans="1:87" ht="12.75">
      <c r="A2359" s="2"/>
      <c r="B2359" s="3" t="s">
        <v>2359</v>
      </c>
      <c r="C2359" s="3" t="s">
        <v>1605</v>
      </c>
      <c r="D2359" s="3" t="s">
        <v>450</v>
      </c>
      <c r="E2359" s="3" t="s">
        <v>451</v>
      </c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 t="s">
        <v>478</v>
      </c>
      <c r="Q2359" s="2"/>
      <c r="R2359" s="2"/>
      <c r="S2359" s="2"/>
      <c r="T2359" s="2" t="s">
        <v>480</v>
      </c>
      <c r="U2359" s="2"/>
      <c r="V2359"/>
      <c r="W2359"/>
      <c r="X2359" s="2"/>
      <c r="Y2359" s="2"/>
      <c r="Z2359" s="2"/>
      <c r="AA2359" s="2"/>
      <c r="AB2359" s="2"/>
      <c r="AC2359" s="2"/>
      <c r="AD2359" s="2"/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 t="s">
        <v>478</v>
      </c>
      <c r="AS2359" s="2" t="s">
        <v>478</v>
      </c>
      <c r="AT2359" s="2" t="s">
        <v>478</v>
      </c>
      <c r="AU2359" s="2" t="s">
        <v>478</v>
      </c>
      <c r="AV2359" s="2" t="s">
        <v>478</v>
      </c>
      <c r="AW2359" s="2" t="s">
        <v>478</v>
      </c>
      <c r="AX2359" s="2" t="s">
        <v>478</v>
      </c>
      <c r="AY2359" s="2" t="s">
        <v>478</v>
      </c>
      <c r="AZ2359" s="2" t="s">
        <v>478</v>
      </c>
      <c r="BH2359" s="2" t="s">
        <v>478</v>
      </c>
      <c r="CI2359" s="2" t="s">
        <v>478</v>
      </c>
    </row>
    <row r="2360" spans="1:56" ht="12.75">
      <c r="A2360" s="2"/>
      <c r="B2360" s="3" t="s">
        <v>1904</v>
      </c>
      <c r="C2360" s="3" t="s">
        <v>1605</v>
      </c>
      <c r="D2360" s="3" t="s">
        <v>1999</v>
      </c>
      <c r="E2360" s="3" t="s">
        <v>1997</v>
      </c>
      <c r="F2360" s="2"/>
      <c r="G2360" s="2"/>
      <c r="H2360" s="2"/>
      <c r="I2360" s="2"/>
      <c r="J2360" s="2" t="s">
        <v>478</v>
      </c>
      <c r="K2360" s="2"/>
      <c r="L2360" s="2"/>
      <c r="M2360" s="2"/>
      <c r="N2360" s="2"/>
      <c r="O2360" s="2"/>
      <c r="P2360" s="2"/>
      <c r="Q2360" s="2"/>
      <c r="R2360" s="2"/>
      <c r="S2360" s="2"/>
      <c r="T2360" s="2" t="s">
        <v>480</v>
      </c>
      <c r="U2360" s="2"/>
      <c r="V2360"/>
      <c r="W2360"/>
      <c r="X2360" s="2"/>
      <c r="Y2360" s="2"/>
      <c r="Z2360" s="2"/>
      <c r="AA2360" s="2"/>
      <c r="AB2360" s="2"/>
      <c r="AC2360" s="2"/>
      <c r="AD2360" s="2"/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Q2360" s="2" t="s">
        <v>478</v>
      </c>
      <c r="AX2360" s="2" t="s">
        <v>478</v>
      </c>
      <c r="BD2360" s="2" t="s">
        <v>478</v>
      </c>
    </row>
    <row r="2361" spans="1:56" ht="12.75">
      <c r="A2361" s="2"/>
      <c r="B2361" s="3" t="s">
        <v>1904</v>
      </c>
      <c r="C2361" s="3" t="s">
        <v>1605</v>
      </c>
      <c r="D2361" s="3" t="s">
        <v>1999</v>
      </c>
      <c r="E2361" s="3" t="s">
        <v>1078</v>
      </c>
      <c r="F2361" s="2"/>
      <c r="G2361" s="2"/>
      <c r="H2361" s="2"/>
      <c r="I2361" s="2"/>
      <c r="J2361" s="2" t="s">
        <v>478</v>
      </c>
      <c r="K2361" s="2"/>
      <c r="L2361" s="2"/>
      <c r="M2361" s="2"/>
      <c r="N2361" s="2"/>
      <c r="O2361" s="2"/>
      <c r="P2361" s="2"/>
      <c r="Q2361" s="2"/>
      <c r="R2361" s="2"/>
      <c r="S2361" s="2"/>
      <c r="T2361" s="2" t="s">
        <v>480</v>
      </c>
      <c r="U2361" s="2"/>
      <c r="V2361"/>
      <c r="W2361"/>
      <c r="X2361" s="2"/>
      <c r="Y2361" s="2"/>
      <c r="Z2361" s="2"/>
      <c r="AA2361" s="2"/>
      <c r="AB2361" s="2"/>
      <c r="AC2361" s="2"/>
      <c r="AD2361" s="2"/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Q2361" s="2" t="s">
        <v>478</v>
      </c>
      <c r="AX2361" s="2" t="s">
        <v>478</v>
      </c>
      <c r="BD2361" s="2" t="s">
        <v>478</v>
      </c>
    </row>
    <row r="2362" spans="1:66" ht="12.75">
      <c r="A2362" s="2"/>
      <c r="B2362" s="3" t="s">
        <v>1475</v>
      </c>
      <c r="C2362" s="3" t="s">
        <v>1605</v>
      </c>
      <c r="D2362" s="3" t="s">
        <v>1620</v>
      </c>
      <c r="E2362" s="3" t="s">
        <v>1490</v>
      </c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 t="s">
        <v>478</v>
      </c>
      <c r="S2362" s="2" t="s">
        <v>478</v>
      </c>
      <c r="T2362" s="2" t="s">
        <v>483</v>
      </c>
      <c r="U2362" s="2"/>
      <c r="V2362"/>
      <c r="W2362"/>
      <c r="X2362" s="2"/>
      <c r="Y2362" s="2"/>
      <c r="Z2362" s="2"/>
      <c r="AA2362" s="2"/>
      <c r="AB2362" s="2"/>
      <c r="AC2362" s="2"/>
      <c r="AD2362" s="2"/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 t="s">
        <v>478</v>
      </c>
      <c r="AY2362" s="2" t="s">
        <v>478</v>
      </c>
      <c r="BA2362" s="2" t="s">
        <v>478</v>
      </c>
      <c r="BF2362" s="2" t="s">
        <v>478</v>
      </c>
      <c r="BN2362" s="2" t="s">
        <v>478</v>
      </c>
    </row>
    <row r="2363" spans="1:86" ht="12.75">
      <c r="A2363" s="2"/>
      <c r="B2363" s="3" t="s">
        <v>370</v>
      </c>
      <c r="C2363" s="3" t="s">
        <v>1605</v>
      </c>
      <c r="D2363" s="3" t="s">
        <v>1998</v>
      </c>
      <c r="E2363" s="3" t="s">
        <v>420</v>
      </c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 t="s">
        <v>478</v>
      </c>
      <c r="R2363" s="2"/>
      <c r="S2363" s="2"/>
      <c r="T2363" s="2" t="s">
        <v>480</v>
      </c>
      <c r="U2363" s="2"/>
      <c r="V2363"/>
      <c r="W2363"/>
      <c r="X2363" s="2"/>
      <c r="Y2363" s="2"/>
      <c r="Z2363" s="2"/>
      <c r="AA2363" s="2"/>
      <c r="AB2363" s="2"/>
      <c r="AC2363" s="2"/>
      <c r="AD2363" s="2"/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U2363" s="2" t="s">
        <v>478</v>
      </c>
      <c r="BH2363" s="2" t="s">
        <v>478</v>
      </c>
      <c r="BI2363" s="2" t="s">
        <v>478</v>
      </c>
      <c r="CA2363" s="2" t="s">
        <v>478</v>
      </c>
      <c r="CH2363" s="2" t="s">
        <v>478</v>
      </c>
    </row>
    <row r="2364" spans="1:86" ht="12.75">
      <c r="A2364" s="2"/>
      <c r="B2364" s="3" t="s">
        <v>599</v>
      </c>
      <c r="C2364" s="3" t="s">
        <v>1605</v>
      </c>
      <c r="D2364" s="3" t="s">
        <v>1999</v>
      </c>
      <c r="E2364" s="3" t="s">
        <v>627</v>
      </c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 t="s">
        <v>478</v>
      </c>
      <c r="Q2364" s="2"/>
      <c r="R2364" s="2"/>
      <c r="S2364" s="2"/>
      <c r="T2364" s="2" t="s">
        <v>480</v>
      </c>
      <c r="U2364" s="2"/>
      <c r="V2364"/>
      <c r="W2364"/>
      <c r="X2364" s="2"/>
      <c r="Y2364" s="2"/>
      <c r="Z2364" s="2"/>
      <c r="AA2364" s="2"/>
      <c r="AB2364" s="2"/>
      <c r="AC2364" s="2"/>
      <c r="AD2364" s="2"/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 t="s">
        <v>478</v>
      </c>
      <c r="AY2364" s="2" t="s">
        <v>478</v>
      </c>
      <c r="BK2364" s="2" t="s">
        <v>478</v>
      </c>
      <c r="CH2364" s="2" t="s">
        <v>478</v>
      </c>
    </row>
    <row r="2365" spans="1:67" ht="12.75">
      <c r="A2365" s="2"/>
      <c r="B2365" s="3" t="s">
        <v>890</v>
      </c>
      <c r="C2365" s="3" t="s">
        <v>1605</v>
      </c>
      <c r="D2365" s="3" t="s">
        <v>1999</v>
      </c>
      <c r="E2365" s="3" t="s">
        <v>902</v>
      </c>
      <c r="F2365" s="2"/>
      <c r="G2365" s="2"/>
      <c r="H2365" s="2"/>
      <c r="I2365" s="2"/>
      <c r="J2365" s="2"/>
      <c r="K2365" s="2" t="s">
        <v>478</v>
      </c>
      <c r="L2365" s="2"/>
      <c r="M2365" s="2"/>
      <c r="N2365" s="2"/>
      <c r="O2365" s="2"/>
      <c r="P2365" s="2"/>
      <c r="Q2365" s="2"/>
      <c r="R2365" s="2"/>
      <c r="S2365" s="2"/>
      <c r="T2365" s="2" t="s">
        <v>480</v>
      </c>
      <c r="U2365" s="2"/>
      <c r="V2365"/>
      <c r="W2365"/>
      <c r="X2365" s="2"/>
      <c r="Y2365" s="2"/>
      <c r="Z2365" s="2"/>
      <c r="AA2365" s="2"/>
      <c r="AB2365" s="2"/>
      <c r="AC2365" s="2"/>
      <c r="AD2365" s="2"/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W2365" s="2" t="s">
        <v>478</v>
      </c>
      <c r="AX2365" s="2" t="s">
        <v>478</v>
      </c>
      <c r="BC2365" s="2" t="s">
        <v>478</v>
      </c>
      <c r="BH2365" s="2" t="s">
        <v>478</v>
      </c>
      <c r="BO2365" s="2" t="s">
        <v>478</v>
      </c>
    </row>
    <row r="2366" spans="1:43" ht="12.75">
      <c r="A2366" s="2"/>
      <c r="B2366" s="3" t="s">
        <v>2360</v>
      </c>
      <c r="C2366" s="3" t="s">
        <v>1603</v>
      </c>
      <c r="D2366" s="3" t="s">
        <v>1620</v>
      </c>
      <c r="E2366" s="3" t="s">
        <v>2389</v>
      </c>
      <c r="F2366" s="2" t="s">
        <v>478</v>
      </c>
      <c r="G2366" s="2" t="s">
        <v>478</v>
      </c>
      <c r="H2366" s="2" t="s">
        <v>478</v>
      </c>
      <c r="I2366" s="2" t="s">
        <v>478</v>
      </c>
      <c r="J2366" s="2" t="s">
        <v>478</v>
      </c>
      <c r="K2366" s="2" t="s">
        <v>478</v>
      </c>
      <c r="L2366" s="2" t="s">
        <v>478</v>
      </c>
      <c r="M2366" s="2" t="s">
        <v>478</v>
      </c>
      <c r="N2366" s="2" t="s">
        <v>478</v>
      </c>
      <c r="O2366" s="2" t="s">
        <v>478</v>
      </c>
      <c r="P2366" s="2" t="s">
        <v>478</v>
      </c>
      <c r="Q2366" s="2" t="s">
        <v>478</v>
      </c>
      <c r="R2366" s="2" t="s">
        <v>478</v>
      </c>
      <c r="S2366" s="2"/>
      <c r="T2366" s="2" t="s">
        <v>480</v>
      </c>
      <c r="U2366" s="2">
        <v>0</v>
      </c>
      <c r="V2366"/>
      <c r="W2366" s="2" t="s">
        <v>478</v>
      </c>
      <c r="X2366" s="2"/>
      <c r="Y2366" s="2"/>
      <c r="Z2366" s="2"/>
      <c r="AA2366" s="2"/>
      <c r="AB2366" s="2"/>
      <c r="AC2366" s="2"/>
      <c r="AD2366" s="2"/>
      <c r="AE2366"/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 t="s">
        <v>478</v>
      </c>
      <c r="AQ2366"/>
    </row>
    <row r="2367" spans="1:43" ht="12.75">
      <c r="A2367" s="2"/>
      <c r="B2367" s="3" t="s">
        <v>1905</v>
      </c>
      <c r="C2367" s="3" t="s">
        <v>1615</v>
      </c>
      <c r="D2367" s="3" t="s">
        <v>1620</v>
      </c>
      <c r="E2367" s="3" t="s">
        <v>1997</v>
      </c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/>
      <c r="W2367"/>
      <c r="X2367" s="2"/>
      <c r="Y2367" s="2"/>
      <c r="Z2367" s="2"/>
      <c r="AA2367" s="2"/>
      <c r="AB2367" s="2"/>
      <c r="AC2367" s="2"/>
      <c r="AD2367" s="2"/>
      <c r="AE2367"/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Q2367"/>
    </row>
    <row r="2368" spans="1:43" ht="12.75">
      <c r="A2368" s="2"/>
      <c r="B2368" s="3" t="s">
        <v>1905</v>
      </c>
      <c r="C2368" s="3" t="s">
        <v>1615</v>
      </c>
      <c r="D2368" s="3" t="s">
        <v>1620</v>
      </c>
      <c r="E2368" s="3" t="s">
        <v>1078</v>
      </c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/>
      <c r="W2368"/>
      <c r="X2368" s="2"/>
      <c r="Y2368" s="2"/>
      <c r="Z2368" s="2"/>
      <c r="AA2368" s="2"/>
      <c r="AB2368" s="2"/>
      <c r="AC2368" s="2"/>
      <c r="AD2368" s="2"/>
      <c r="AE2368"/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Q2368"/>
    </row>
    <row r="2369" spans="1:43" ht="12.75">
      <c r="A2369" s="2"/>
      <c r="B2369" s="3" t="s">
        <v>7</v>
      </c>
      <c r="C2369" s="3" t="s">
        <v>2003</v>
      </c>
      <c r="D2369" s="3" t="s">
        <v>1619</v>
      </c>
      <c r="E2369" s="3" t="s">
        <v>13</v>
      </c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/>
      <c r="W2369"/>
      <c r="X2369" s="2"/>
      <c r="Y2369" s="2"/>
      <c r="Z2369" s="2"/>
      <c r="AA2369" s="2"/>
      <c r="AB2369" s="2"/>
      <c r="AC2369" s="2"/>
      <c r="AD2369" s="2"/>
      <c r="AE2369"/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Q2369"/>
    </row>
    <row r="2370" spans="1:43" ht="12.75">
      <c r="A2370" s="2"/>
      <c r="B2370" s="3" t="s">
        <v>8</v>
      </c>
      <c r="C2370" s="3" t="s">
        <v>2003</v>
      </c>
      <c r="D2370" s="3" t="s">
        <v>1619</v>
      </c>
      <c r="E2370" s="3" t="s">
        <v>13</v>
      </c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/>
      <c r="W2370"/>
      <c r="X2370" s="2"/>
      <c r="Y2370" s="2"/>
      <c r="Z2370" s="2"/>
      <c r="AA2370" s="2"/>
      <c r="AB2370" s="2"/>
      <c r="AC2370" s="2"/>
      <c r="AD2370" s="2"/>
      <c r="AE2370"/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Q2370"/>
    </row>
    <row r="2371" spans="1:43" ht="12.75">
      <c r="A2371" s="2"/>
      <c r="B2371" s="3" t="s">
        <v>1249</v>
      </c>
      <c r="C2371" s="3" t="s">
        <v>1630</v>
      </c>
      <c r="D2371" s="3" t="s">
        <v>1620</v>
      </c>
      <c r="E2371" s="3" t="s">
        <v>1490</v>
      </c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 t="s">
        <v>478</v>
      </c>
      <c r="T2371" s="2"/>
      <c r="U2371" s="2"/>
      <c r="V2371" s="2" t="s">
        <v>478</v>
      </c>
      <c r="W2371" s="2" t="s">
        <v>478</v>
      </c>
      <c r="X2371" s="2"/>
      <c r="Y2371" s="2"/>
      <c r="Z2371" s="2"/>
      <c r="AA2371" s="2"/>
      <c r="AB2371" s="2"/>
      <c r="AC2371" s="2"/>
      <c r="AD2371" s="2"/>
      <c r="AE2371"/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Q2371"/>
    </row>
    <row r="2372" spans="1:43" ht="12.75">
      <c r="A2372" s="2"/>
      <c r="B2372" s="3" t="s">
        <v>494</v>
      </c>
      <c r="C2372" s="3" t="s">
        <v>488</v>
      </c>
      <c r="D2372" s="3" t="s">
        <v>1619</v>
      </c>
      <c r="E2372" s="3" t="s">
        <v>498</v>
      </c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/>
      <c r="W2372"/>
      <c r="X2372" s="2"/>
      <c r="Y2372" s="2"/>
      <c r="Z2372" s="2" t="s">
        <v>478</v>
      </c>
      <c r="AA2372" s="2"/>
      <c r="AB2372" s="2"/>
      <c r="AC2372" s="2"/>
      <c r="AD2372" s="2" t="s">
        <v>478</v>
      </c>
      <c r="AE2372"/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Q2372"/>
    </row>
    <row r="2373" spans="1:43" ht="12.75">
      <c r="A2373" s="2"/>
      <c r="B2373" s="3" t="s">
        <v>762</v>
      </c>
      <c r="C2373" s="3" t="s">
        <v>768</v>
      </c>
      <c r="D2373" s="3" t="s">
        <v>1620</v>
      </c>
      <c r="E2373" s="3" t="s">
        <v>769</v>
      </c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/>
      <c r="W2373"/>
      <c r="X2373" s="2"/>
      <c r="Y2373" s="2"/>
      <c r="Z2373" s="2"/>
      <c r="AA2373" s="2"/>
      <c r="AB2373" s="2"/>
      <c r="AC2373" s="2"/>
      <c r="AD2373" s="2"/>
      <c r="AE2373"/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Q2373"/>
    </row>
    <row r="2374" spans="1:73" ht="12.75">
      <c r="A2374" s="2"/>
      <c r="B2374" s="3" t="s">
        <v>2396</v>
      </c>
      <c r="C2374" s="3" t="s">
        <v>1605</v>
      </c>
      <c r="D2374" s="3" t="s">
        <v>1619</v>
      </c>
      <c r="E2374" s="3" t="s">
        <v>1626</v>
      </c>
      <c r="F2374" s="2"/>
      <c r="G2374" s="2"/>
      <c r="H2374" s="2"/>
      <c r="I2374" s="2"/>
      <c r="J2374" s="2" t="s">
        <v>478</v>
      </c>
      <c r="K2374" s="2"/>
      <c r="L2374" s="2"/>
      <c r="M2374" s="2"/>
      <c r="N2374" s="2"/>
      <c r="O2374" s="2"/>
      <c r="P2374" s="2"/>
      <c r="Q2374" s="2"/>
      <c r="R2374" s="2"/>
      <c r="S2374" s="2"/>
      <c r="T2374" s="2" t="s">
        <v>480</v>
      </c>
      <c r="U2374" s="2"/>
      <c r="V2374"/>
      <c r="W2374"/>
      <c r="X2374" s="2"/>
      <c r="Y2374" s="2"/>
      <c r="Z2374" s="2"/>
      <c r="AA2374" s="2"/>
      <c r="AB2374" s="2"/>
      <c r="AC2374" s="2"/>
      <c r="AD2374" s="2"/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X2374" s="2" t="s">
        <v>478</v>
      </c>
      <c r="AZ2374" s="2" t="s">
        <v>478</v>
      </c>
      <c r="BH2374" s="2" t="s">
        <v>478</v>
      </c>
      <c r="BJ2374" s="2" t="s">
        <v>478</v>
      </c>
      <c r="BT2374" s="2" t="s">
        <v>478</v>
      </c>
      <c r="BU2374" s="2" t="s">
        <v>478</v>
      </c>
    </row>
    <row r="2375" spans="1:45" ht="12.75">
      <c r="A2375" s="2"/>
      <c r="B2375" s="3" t="s">
        <v>2583</v>
      </c>
      <c r="C2375" s="3" t="s">
        <v>1605</v>
      </c>
      <c r="D2375" s="3" t="s">
        <v>2586</v>
      </c>
      <c r="E2375" s="3" t="s">
        <v>2587</v>
      </c>
      <c r="F2375" s="2"/>
      <c r="G2375" s="2"/>
      <c r="H2375" s="2"/>
      <c r="I2375" s="2"/>
      <c r="J2375" s="2"/>
      <c r="K2375" s="2"/>
      <c r="L2375" s="2"/>
      <c r="M2375" s="2"/>
      <c r="N2375" s="2"/>
      <c r="O2375" s="2" t="s">
        <v>478</v>
      </c>
      <c r="P2375" s="2"/>
      <c r="Q2375" s="2"/>
      <c r="R2375" s="2"/>
      <c r="S2375" s="2"/>
      <c r="T2375" s="2" t="s">
        <v>480</v>
      </c>
      <c r="U2375" s="2"/>
      <c r="V2375"/>
      <c r="W2375"/>
      <c r="X2375" s="2"/>
      <c r="Y2375" s="2"/>
      <c r="Z2375" s="2"/>
      <c r="AA2375" s="2"/>
      <c r="AB2375" s="2"/>
      <c r="AC2375" s="2"/>
      <c r="AD2375" s="2"/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S2375" s="2" t="s">
        <v>478</v>
      </c>
    </row>
    <row r="2376" spans="1:71" ht="12.75">
      <c r="A2376" s="2"/>
      <c r="B2376" s="6" t="s">
        <v>2255</v>
      </c>
      <c r="C2376" s="6" t="s">
        <v>1605</v>
      </c>
      <c r="D2376" s="6" t="s">
        <v>1999</v>
      </c>
      <c r="E2376" s="6" t="s">
        <v>1026</v>
      </c>
      <c r="F2376" s="2"/>
      <c r="G2376" s="2"/>
      <c r="H2376" s="2"/>
      <c r="I2376" s="2"/>
      <c r="J2376" s="2" t="s">
        <v>478</v>
      </c>
      <c r="K2376" s="2"/>
      <c r="L2376" s="2"/>
      <c r="M2376" s="2"/>
      <c r="N2376" s="2"/>
      <c r="O2376" s="2"/>
      <c r="P2376" s="2"/>
      <c r="Q2376" s="2"/>
      <c r="R2376" s="2"/>
      <c r="S2376" s="2"/>
      <c r="T2376" s="2" t="s">
        <v>480</v>
      </c>
      <c r="U2376" s="2"/>
      <c r="X2376" s="2" t="s">
        <v>478</v>
      </c>
      <c r="Y2376" s="2"/>
      <c r="Z2376" s="2"/>
      <c r="AA2376" s="2" t="s">
        <v>478</v>
      </c>
      <c r="AB2376" s="2"/>
      <c r="AC2376" s="2"/>
      <c r="AD2376" s="2"/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T2376" s="2" t="s">
        <v>478</v>
      </c>
      <c r="BH2376" s="2" t="s">
        <v>478</v>
      </c>
      <c r="BJ2376" s="2" t="s">
        <v>478</v>
      </c>
      <c r="BS2376" s="2" t="s">
        <v>478</v>
      </c>
    </row>
    <row r="2377" spans="1:76" ht="12.75">
      <c r="A2377" s="2"/>
      <c r="B2377" s="3" t="s">
        <v>1424</v>
      </c>
      <c r="C2377" s="3" t="s">
        <v>1605</v>
      </c>
      <c r="D2377" s="3" t="s">
        <v>1620</v>
      </c>
      <c r="E2377" s="3" t="s">
        <v>1490</v>
      </c>
      <c r="F2377" s="2"/>
      <c r="G2377" s="2"/>
      <c r="H2377" s="2"/>
      <c r="I2377" s="2"/>
      <c r="J2377" s="2" t="s">
        <v>478</v>
      </c>
      <c r="K2377" s="2"/>
      <c r="L2377" s="2"/>
      <c r="M2377" s="2"/>
      <c r="N2377" s="2"/>
      <c r="O2377" s="2"/>
      <c r="P2377" s="2"/>
      <c r="Q2377" s="2"/>
      <c r="R2377" s="2"/>
      <c r="S2377" s="2" t="s">
        <v>478</v>
      </c>
      <c r="T2377" s="2" t="s">
        <v>483</v>
      </c>
      <c r="U2377" s="2"/>
      <c r="V2377"/>
      <c r="W2377"/>
      <c r="X2377" s="2"/>
      <c r="Y2377" s="2"/>
      <c r="Z2377" s="2"/>
      <c r="AA2377" s="2"/>
      <c r="AB2377" s="2"/>
      <c r="AC2377" s="2"/>
      <c r="AD2377" s="2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 t="s">
        <v>478</v>
      </c>
      <c r="AW2377" s="2" t="s">
        <v>478</v>
      </c>
      <c r="BK2377" s="2" t="s">
        <v>478</v>
      </c>
      <c r="BQ2377" s="2" t="s">
        <v>478</v>
      </c>
      <c r="BX2377" s="2" t="s">
        <v>478</v>
      </c>
    </row>
    <row r="2378" spans="1:43" ht="12.75">
      <c r="A2378" s="2"/>
      <c r="B2378" s="3" t="s">
        <v>659</v>
      </c>
      <c r="C2378" s="3" t="s">
        <v>1695</v>
      </c>
      <c r="D2378" s="3" t="s">
        <v>1620</v>
      </c>
      <c r="E2378" s="3" t="s">
        <v>769</v>
      </c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/>
      <c r="W2378"/>
      <c r="X2378" s="2"/>
      <c r="Y2378" s="2"/>
      <c r="Z2378" s="2"/>
      <c r="AA2378" s="2"/>
      <c r="AB2378" s="2"/>
      <c r="AC2378" s="2"/>
      <c r="AD2378" s="2"/>
      <c r="AE2378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Q2378"/>
    </row>
    <row r="2379" spans="1:43" ht="12.75">
      <c r="A2379" s="2"/>
      <c r="B2379" s="3" t="s">
        <v>1906</v>
      </c>
      <c r="C2379" s="3" t="s">
        <v>1695</v>
      </c>
      <c r="D2379" s="3" t="s">
        <v>1491</v>
      </c>
      <c r="E2379" s="3" t="s">
        <v>1490</v>
      </c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 t="s">
        <v>478</v>
      </c>
      <c r="T2379" s="2"/>
      <c r="U2379" s="2"/>
      <c r="V2379"/>
      <c r="W2379"/>
      <c r="X2379" s="2"/>
      <c r="Y2379" s="2"/>
      <c r="Z2379" s="2"/>
      <c r="AA2379" s="2"/>
      <c r="AB2379" s="2"/>
      <c r="AC2379" s="2"/>
      <c r="AD2379" s="2"/>
      <c r="AE2379"/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Q2379"/>
    </row>
    <row r="2380" spans="1:43" ht="12.75">
      <c r="A2380" s="2"/>
      <c r="B2380" s="3" t="s">
        <v>1906</v>
      </c>
      <c r="C2380" s="3" t="s">
        <v>1695</v>
      </c>
      <c r="D2380" s="3" t="s">
        <v>1620</v>
      </c>
      <c r="E2380" s="3" t="s">
        <v>1997</v>
      </c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/>
      <c r="W2380"/>
      <c r="X2380" s="2"/>
      <c r="Y2380" s="2"/>
      <c r="Z2380" s="2"/>
      <c r="AA2380" s="2"/>
      <c r="AB2380" s="2"/>
      <c r="AC2380" s="2"/>
      <c r="AD2380" s="2"/>
      <c r="AE2380"/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Q2380"/>
    </row>
    <row r="2381" spans="1:43" ht="12.75">
      <c r="A2381" s="2"/>
      <c r="B2381" s="3" t="s">
        <v>1906</v>
      </c>
      <c r="C2381" s="3" t="s">
        <v>1695</v>
      </c>
      <c r="D2381" s="3" t="s">
        <v>1620</v>
      </c>
      <c r="E2381" s="3" t="s">
        <v>1078</v>
      </c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/>
      <c r="W2381"/>
      <c r="X2381" s="2"/>
      <c r="Y2381" s="2"/>
      <c r="Z2381" s="2"/>
      <c r="AA2381" s="2"/>
      <c r="AB2381" s="2"/>
      <c r="AC2381" s="2"/>
      <c r="AD2381" s="2"/>
      <c r="AE2381"/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Q2381"/>
    </row>
    <row r="2382" spans="1:43" ht="12.75">
      <c r="A2382" s="2"/>
      <c r="B2382" s="3" t="s">
        <v>2539</v>
      </c>
      <c r="C2382" s="3" t="s">
        <v>1695</v>
      </c>
      <c r="D2382" s="3" t="s">
        <v>1999</v>
      </c>
      <c r="E2382" s="3" t="s">
        <v>1490</v>
      </c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 t="s">
        <v>478</v>
      </c>
      <c r="T2382" s="2"/>
      <c r="U2382" s="2"/>
      <c r="V2382"/>
      <c r="W2382"/>
      <c r="X2382" s="2"/>
      <c r="Y2382" s="2"/>
      <c r="Z2382" s="2"/>
      <c r="AA2382" s="2"/>
      <c r="AB2382" s="2"/>
      <c r="AC2382" s="2"/>
      <c r="AD2382" s="2"/>
      <c r="AE2382"/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Q2382"/>
    </row>
    <row r="2383" spans="1:43" ht="12.75">
      <c r="A2383" s="2"/>
      <c r="B2383" s="3" t="s">
        <v>2539</v>
      </c>
      <c r="C2383" s="3" t="s">
        <v>1695</v>
      </c>
      <c r="D2383" s="3" t="s">
        <v>1999</v>
      </c>
      <c r="E2383" s="3" t="s">
        <v>1718</v>
      </c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/>
      <c r="W2383"/>
      <c r="X2383" s="2"/>
      <c r="Y2383" s="2"/>
      <c r="Z2383" s="2"/>
      <c r="AA2383" s="2"/>
      <c r="AB2383" s="2"/>
      <c r="AC2383" s="2"/>
      <c r="AD2383" s="2"/>
      <c r="AE2383"/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Q2383"/>
    </row>
    <row r="2384" spans="1:43" ht="12.75">
      <c r="A2384" s="2"/>
      <c r="B2384" s="3" t="s">
        <v>891</v>
      </c>
      <c r="C2384" s="3" t="s">
        <v>1655</v>
      </c>
      <c r="D2384" s="3" t="s">
        <v>1998</v>
      </c>
      <c r="E2384" s="3" t="s">
        <v>902</v>
      </c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/>
      <c r="W2384"/>
      <c r="X2384" s="2"/>
      <c r="Y2384" s="2"/>
      <c r="Z2384" s="2"/>
      <c r="AA2384" s="2"/>
      <c r="AB2384" s="2"/>
      <c r="AC2384" s="2"/>
      <c r="AD2384" s="2"/>
      <c r="AE2384"/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Q2384"/>
    </row>
    <row r="2385" spans="1:43" ht="12.75">
      <c r="A2385" s="2"/>
      <c r="B2385" s="3" t="s">
        <v>1036</v>
      </c>
      <c r="C2385" s="3" t="s">
        <v>1623</v>
      </c>
      <c r="D2385" s="3" t="s">
        <v>1620</v>
      </c>
      <c r="E2385" s="3" t="s">
        <v>925</v>
      </c>
      <c r="F2385" s="2"/>
      <c r="G2385" s="2"/>
      <c r="H2385" s="2"/>
      <c r="I2385" s="2"/>
      <c r="J2385" s="2" t="s">
        <v>478</v>
      </c>
      <c r="K2385" s="2"/>
      <c r="L2385" s="2"/>
      <c r="M2385" s="2"/>
      <c r="N2385" s="2"/>
      <c r="O2385" s="2"/>
      <c r="P2385" s="2"/>
      <c r="Q2385" s="2"/>
      <c r="R2385" s="2"/>
      <c r="S2385" s="2"/>
      <c r="T2385" s="2" t="s">
        <v>480</v>
      </c>
      <c r="U2385" s="2"/>
      <c r="V2385"/>
      <c r="W2385"/>
      <c r="X2385" s="2" t="s">
        <v>478</v>
      </c>
      <c r="Y2385" s="2"/>
      <c r="Z2385" s="2"/>
      <c r="AA2385" s="2"/>
      <c r="AB2385" s="2"/>
      <c r="AC2385" s="2"/>
      <c r="AD2385" s="2"/>
      <c r="AE2385"/>
      <c r="AF2385" s="2"/>
      <c r="AG2385" s="2"/>
      <c r="AH2385" s="2"/>
      <c r="AI2385" s="2"/>
      <c r="AJ2385" s="2"/>
      <c r="AK2385" s="2"/>
      <c r="AL2385" s="2" t="s">
        <v>478</v>
      </c>
      <c r="AM2385" s="2"/>
      <c r="AN2385" s="2"/>
      <c r="AO2385" s="2"/>
      <c r="AP2385" s="2" t="s">
        <v>478</v>
      </c>
      <c r="AQ2385"/>
    </row>
    <row r="2386" spans="1:42" ht="12.75">
      <c r="A2386" s="2"/>
      <c r="B2386" s="6" t="s">
        <v>1036</v>
      </c>
      <c r="C2386" s="6" t="s">
        <v>1623</v>
      </c>
      <c r="D2386" s="6" t="s">
        <v>1620</v>
      </c>
      <c r="E2386" s="6" t="s">
        <v>1026</v>
      </c>
      <c r="F2386" s="2"/>
      <c r="G2386" s="2"/>
      <c r="H2386" s="2"/>
      <c r="I2386" s="2"/>
      <c r="J2386" s="2" t="s">
        <v>478</v>
      </c>
      <c r="K2386" s="2"/>
      <c r="L2386" s="2"/>
      <c r="M2386" s="2"/>
      <c r="N2386" s="2"/>
      <c r="O2386" s="2"/>
      <c r="P2386" s="2"/>
      <c r="Q2386" s="2"/>
      <c r="R2386" s="2"/>
      <c r="S2386" s="2"/>
      <c r="T2386" s="2" t="s">
        <v>480</v>
      </c>
      <c r="U2386" s="2"/>
      <c r="X2386" s="2" t="s">
        <v>478</v>
      </c>
      <c r="Y2386" s="2"/>
      <c r="Z2386" s="2"/>
      <c r="AA2386" s="2" t="s">
        <v>478</v>
      </c>
      <c r="AB2386" s="2"/>
      <c r="AC2386" s="2"/>
      <c r="AD2386" s="2"/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 t="s">
        <v>478</v>
      </c>
    </row>
    <row r="2387" spans="1:43" ht="12.75">
      <c r="A2387" s="2"/>
      <c r="B2387" s="3" t="s">
        <v>1037</v>
      </c>
      <c r="C2387" s="3" t="s">
        <v>1623</v>
      </c>
      <c r="D2387" s="3" t="s">
        <v>1071</v>
      </c>
      <c r="E2387" s="3" t="s">
        <v>925</v>
      </c>
      <c r="F2387" s="2"/>
      <c r="G2387" s="2"/>
      <c r="H2387" s="2"/>
      <c r="I2387" s="2"/>
      <c r="J2387" s="2" t="s">
        <v>478</v>
      </c>
      <c r="K2387" s="2"/>
      <c r="L2387" s="2"/>
      <c r="M2387" s="2"/>
      <c r="N2387" s="2"/>
      <c r="O2387" s="2"/>
      <c r="P2387" s="2"/>
      <c r="Q2387" s="2"/>
      <c r="R2387" s="2"/>
      <c r="S2387" s="2"/>
      <c r="T2387" s="2" t="s">
        <v>480</v>
      </c>
      <c r="U2387" s="2"/>
      <c r="V2387"/>
      <c r="W2387"/>
      <c r="X2387" s="2" t="s">
        <v>478</v>
      </c>
      <c r="Y2387" s="2"/>
      <c r="Z2387" s="2"/>
      <c r="AA2387" s="2"/>
      <c r="AB2387" s="2"/>
      <c r="AC2387" s="2"/>
      <c r="AD2387" s="2"/>
      <c r="AE2387"/>
      <c r="AF2387" s="2"/>
      <c r="AG2387" s="2"/>
      <c r="AH2387" s="2"/>
      <c r="AI2387" s="2"/>
      <c r="AJ2387" s="2"/>
      <c r="AK2387" s="2"/>
      <c r="AL2387" s="2" t="s">
        <v>478</v>
      </c>
      <c r="AM2387" s="2"/>
      <c r="AN2387" s="2"/>
      <c r="AO2387" s="2"/>
      <c r="AQ2387"/>
    </row>
    <row r="2388" spans="1:41" ht="12.75">
      <c r="A2388" s="2"/>
      <c r="B2388" s="6" t="s">
        <v>1037</v>
      </c>
      <c r="C2388" s="6" t="s">
        <v>1623</v>
      </c>
      <c r="D2388" s="6" t="s">
        <v>1071</v>
      </c>
      <c r="E2388" s="6" t="s">
        <v>1026</v>
      </c>
      <c r="F2388" s="2"/>
      <c r="G2388" s="2"/>
      <c r="H2388" s="2"/>
      <c r="I2388" s="2"/>
      <c r="J2388" s="2" t="s">
        <v>478</v>
      </c>
      <c r="K2388" s="2"/>
      <c r="L2388" s="2"/>
      <c r="M2388" s="2"/>
      <c r="N2388" s="2"/>
      <c r="O2388" s="2"/>
      <c r="P2388" s="2"/>
      <c r="Q2388" s="2"/>
      <c r="R2388" s="2"/>
      <c r="S2388" s="2"/>
      <c r="T2388" s="2" t="s">
        <v>480</v>
      </c>
      <c r="U2388" s="2"/>
      <c r="X2388" s="2" t="s">
        <v>478</v>
      </c>
      <c r="Y2388" s="2"/>
      <c r="Z2388" s="2"/>
      <c r="AA2388" s="2" t="s">
        <v>478</v>
      </c>
      <c r="AB2388" s="2"/>
      <c r="AC2388" s="2"/>
      <c r="AD2388" s="2"/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</row>
    <row r="2389" spans="1:41" ht="12.75">
      <c r="A2389" s="2"/>
      <c r="B2389" s="6" t="s">
        <v>2256</v>
      </c>
      <c r="C2389" s="6" t="s">
        <v>1623</v>
      </c>
      <c r="D2389" s="6" t="s">
        <v>1071</v>
      </c>
      <c r="E2389" s="6" t="s">
        <v>1026</v>
      </c>
      <c r="F2389" s="2"/>
      <c r="G2389" s="2"/>
      <c r="H2389" s="2"/>
      <c r="I2389" s="2"/>
      <c r="J2389" s="2" t="s">
        <v>478</v>
      </c>
      <c r="K2389" s="2"/>
      <c r="L2389" s="2"/>
      <c r="M2389" s="2"/>
      <c r="N2389" s="2"/>
      <c r="O2389" s="2"/>
      <c r="P2389" s="2"/>
      <c r="Q2389" s="2"/>
      <c r="R2389" s="2"/>
      <c r="S2389" s="2" t="s">
        <v>478</v>
      </c>
      <c r="T2389" s="2" t="s">
        <v>480</v>
      </c>
      <c r="U2389" s="2"/>
      <c r="X2389" s="2" t="s">
        <v>478</v>
      </c>
      <c r="Y2389" s="2"/>
      <c r="Z2389" s="2"/>
      <c r="AA2389" s="2" t="s">
        <v>478</v>
      </c>
      <c r="AB2389" s="2"/>
      <c r="AC2389" s="2"/>
      <c r="AD2389" s="2"/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</row>
    <row r="2390" spans="1:43" ht="12.75">
      <c r="A2390" s="2"/>
      <c r="B2390" s="3" t="s">
        <v>1907</v>
      </c>
      <c r="C2390" s="3" t="s">
        <v>1615</v>
      </c>
      <c r="D2390" s="3" t="s">
        <v>1620</v>
      </c>
      <c r="E2390" s="3" t="s">
        <v>1997</v>
      </c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/>
      <c r="W2390"/>
      <c r="X2390" s="2"/>
      <c r="Y2390" s="2"/>
      <c r="Z2390" s="2"/>
      <c r="AA2390" s="2"/>
      <c r="AB2390" s="2"/>
      <c r="AC2390" s="2"/>
      <c r="AD2390" s="2"/>
      <c r="AE2390"/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Q2390"/>
    </row>
    <row r="2391" spans="1:43" ht="12.75">
      <c r="A2391" s="2"/>
      <c r="B2391" s="3" t="s">
        <v>1907</v>
      </c>
      <c r="C2391" s="3" t="s">
        <v>1615</v>
      </c>
      <c r="D2391" s="3" t="s">
        <v>1620</v>
      </c>
      <c r="E2391" s="3" t="s">
        <v>1078</v>
      </c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/>
      <c r="W2391"/>
      <c r="X2391" s="2"/>
      <c r="Y2391" s="2"/>
      <c r="Z2391" s="2"/>
      <c r="AA2391" s="2"/>
      <c r="AB2391" s="2"/>
      <c r="AC2391" s="2"/>
      <c r="AD2391" s="2"/>
      <c r="AE2391"/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Q2391"/>
    </row>
    <row r="2392" spans="1:46" ht="12.75">
      <c r="A2392" s="2"/>
      <c r="B2392" s="3" t="s">
        <v>2099</v>
      </c>
      <c r="C2392" s="3" t="s">
        <v>1605</v>
      </c>
      <c r="D2392" s="3" t="s">
        <v>1998</v>
      </c>
      <c r="E2392" s="3" t="s">
        <v>2119</v>
      </c>
      <c r="F2392" s="2"/>
      <c r="G2392" s="2"/>
      <c r="H2392" s="2"/>
      <c r="I2392" s="2"/>
      <c r="J2392" s="2" t="s">
        <v>478</v>
      </c>
      <c r="K2392" s="2"/>
      <c r="L2392" s="2"/>
      <c r="M2392" s="2"/>
      <c r="N2392" s="2"/>
      <c r="O2392" s="2"/>
      <c r="P2392" s="2"/>
      <c r="Q2392" s="2" t="s">
        <v>478</v>
      </c>
      <c r="R2392" s="2"/>
      <c r="S2392" s="2"/>
      <c r="T2392" s="2" t="s">
        <v>480</v>
      </c>
      <c r="U2392" s="2"/>
      <c r="V2392"/>
      <c r="W2392"/>
      <c r="X2392" s="2" t="s">
        <v>478</v>
      </c>
      <c r="Y2392" s="2"/>
      <c r="Z2392" s="2"/>
      <c r="AA2392" s="2"/>
      <c r="AB2392" s="2"/>
      <c r="AC2392" s="2"/>
      <c r="AD2392" s="2"/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T2392" s="2" t="s">
        <v>478</v>
      </c>
    </row>
    <row r="2393" spans="1:43" ht="12.75">
      <c r="A2393" s="2"/>
      <c r="B2393" s="3" t="s">
        <v>649</v>
      </c>
      <c r="C2393" s="3" t="s">
        <v>1630</v>
      </c>
      <c r="D2393" s="3" t="s">
        <v>1999</v>
      </c>
      <c r="E2393" s="3" t="s">
        <v>769</v>
      </c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 t="s">
        <v>478</v>
      </c>
      <c r="T2393" s="2"/>
      <c r="U2393" s="2"/>
      <c r="W2393" s="2" t="s">
        <v>478</v>
      </c>
      <c r="X2393" s="2"/>
      <c r="Y2393" s="2"/>
      <c r="Z2393" s="2"/>
      <c r="AA2393" s="2"/>
      <c r="AB2393" s="2"/>
      <c r="AC2393" s="2"/>
      <c r="AD2393" s="2"/>
      <c r="AE2393"/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Q2393"/>
    </row>
    <row r="2394" spans="1:43" ht="12.75">
      <c r="A2394" s="2"/>
      <c r="B2394" s="3" t="s">
        <v>1031</v>
      </c>
      <c r="C2394" s="3" t="s">
        <v>1623</v>
      </c>
      <c r="D2394" s="3" t="s">
        <v>1998</v>
      </c>
      <c r="E2394" s="3" t="s">
        <v>925</v>
      </c>
      <c r="F2394" s="2"/>
      <c r="G2394" s="2"/>
      <c r="H2394" s="2" t="s">
        <v>478</v>
      </c>
      <c r="I2394" s="2"/>
      <c r="J2394" s="2" t="s">
        <v>478</v>
      </c>
      <c r="K2394" s="2"/>
      <c r="L2394" s="2"/>
      <c r="M2394" s="2"/>
      <c r="N2394" s="2"/>
      <c r="O2394" s="2"/>
      <c r="P2394" s="2"/>
      <c r="Q2394" s="2"/>
      <c r="R2394" s="2"/>
      <c r="S2394" s="2"/>
      <c r="T2394" s="2" t="s">
        <v>480</v>
      </c>
      <c r="U2394" s="2"/>
      <c r="V2394"/>
      <c r="W2394"/>
      <c r="X2394" s="2"/>
      <c r="Y2394" s="2"/>
      <c r="Z2394" s="2"/>
      <c r="AA2394" s="2"/>
      <c r="AB2394" s="2"/>
      <c r="AC2394" s="2"/>
      <c r="AD2394" s="2"/>
      <c r="AE2394"/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Q2394"/>
    </row>
    <row r="2395" spans="1:43" ht="12.75">
      <c r="A2395" s="2"/>
      <c r="B2395" s="3" t="s">
        <v>1123</v>
      </c>
      <c r="C2395" s="3" t="s">
        <v>1695</v>
      </c>
      <c r="D2395" s="3" t="s">
        <v>1999</v>
      </c>
      <c r="E2395" s="3" t="s">
        <v>1098</v>
      </c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/>
      <c r="W2395"/>
      <c r="X2395" s="2"/>
      <c r="Y2395" s="2"/>
      <c r="Z2395" s="2"/>
      <c r="AA2395" s="2"/>
      <c r="AB2395" s="2"/>
      <c r="AC2395" s="2"/>
      <c r="AD2395" s="2"/>
      <c r="AE2395"/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Q2395"/>
    </row>
    <row r="2396" spans="1:43" ht="12.75">
      <c r="A2396" s="2"/>
      <c r="B2396" s="3" t="s">
        <v>1407</v>
      </c>
      <c r="C2396" s="3" t="s">
        <v>1603</v>
      </c>
      <c r="D2396" s="3" t="s">
        <v>1999</v>
      </c>
      <c r="E2396" s="3" t="s">
        <v>1490</v>
      </c>
      <c r="F2396" s="2"/>
      <c r="G2396" s="2"/>
      <c r="H2396" s="2"/>
      <c r="I2396" s="2"/>
      <c r="J2396" s="2" t="s">
        <v>478</v>
      </c>
      <c r="K2396" s="2"/>
      <c r="L2396" s="2"/>
      <c r="M2396" s="2"/>
      <c r="N2396" s="2"/>
      <c r="O2396" s="2"/>
      <c r="P2396" s="2" t="s">
        <v>478</v>
      </c>
      <c r="Q2396" s="2"/>
      <c r="R2396" s="2"/>
      <c r="S2396" s="2" t="s">
        <v>478</v>
      </c>
      <c r="T2396" s="2" t="s">
        <v>483</v>
      </c>
      <c r="U2396" s="2">
        <v>35</v>
      </c>
      <c r="V2396" s="2" t="s">
        <v>478</v>
      </c>
      <c r="W2396"/>
      <c r="X2396" s="2"/>
      <c r="Y2396" s="2"/>
      <c r="Z2396" s="2"/>
      <c r="AA2396" s="2"/>
      <c r="AB2396" s="2"/>
      <c r="AC2396" s="2"/>
      <c r="AD2396" s="2"/>
      <c r="AE2396"/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Q2396"/>
    </row>
    <row r="2397" spans="1:43" ht="12.75">
      <c r="A2397" s="2"/>
      <c r="B2397" s="3" t="s">
        <v>2540</v>
      </c>
      <c r="C2397" s="3" t="s">
        <v>2416</v>
      </c>
      <c r="D2397" s="3" t="s">
        <v>1998</v>
      </c>
      <c r="E2397" s="3" t="s">
        <v>1718</v>
      </c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/>
      <c r="W2397"/>
      <c r="X2397" s="2"/>
      <c r="Y2397" s="2"/>
      <c r="Z2397" s="2" t="s">
        <v>478</v>
      </c>
      <c r="AA2397" s="2"/>
      <c r="AB2397" s="2"/>
      <c r="AC2397" s="2"/>
      <c r="AD2397" s="2"/>
      <c r="AE2397"/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Q2397"/>
    </row>
    <row r="2398" spans="1:43" ht="12.75">
      <c r="A2398" s="2"/>
      <c r="B2398" s="3" t="s">
        <v>935</v>
      </c>
      <c r="C2398" s="3" t="s">
        <v>2003</v>
      </c>
      <c r="D2398" s="3" t="s">
        <v>1620</v>
      </c>
      <c r="E2398" s="3" t="s">
        <v>925</v>
      </c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/>
      <c r="W2398"/>
      <c r="X2398" s="2"/>
      <c r="Y2398" s="2"/>
      <c r="Z2398" s="2"/>
      <c r="AA2398" s="2"/>
      <c r="AB2398" s="2"/>
      <c r="AC2398" s="2"/>
      <c r="AD2398" s="2"/>
      <c r="AE2398"/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Q2398"/>
    </row>
    <row r="2399" spans="1:43" ht="12.75">
      <c r="A2399" s="2"/>
      <c r="B2399" s="3" t="s">
        <v>763</v>
      </c>
      <c r="C2399" s="3" t="s">
        <v>768</v>
      </c>
      <c r="D2399" s="3" t="s">
        <v>1620</v>
      </c>
      <c r="E2399" s="3" t="s">
        <v>769</v>
      </c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/>
      <c r="W2399"/>
      <c r="X2399" s="2"/>
      <c r="Y2399" s="2"/>
      <c r="Z2399" s="2"/>
      <c r="AA2399" s="2"/>
      <c r="AB2399" s="2"/>
      <c r="AC2399" s="2"/>
      <c r="AD2399" s="2"/>
      <c r="AE2399"/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Q2399"/>
    </row>
    <row r="2400" spans="1:43" ht="12.75">
      <c r="A2400" s="2"/>
      <c r="B2400" s="3" t="s">
        <v>892</v>
      </c>
      <c r="C2400" s="3" t="s">
        <v>1630</v>
      </c>
      <c r="D2400" s="3" t="s">
        <v>1999</v>
      </c>
      <c r="E2400" s="3" t="s">
        <v>902</v>
      </c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 t="s">
        <v>478</v>
      </c>
      <c r="X2400" s="2"/>
      <c r="Y2400" s="2"/>
      <c r="Z2400" s="2"/>
      <c r="AA2400" s="2"/>
      <c r="AB2400" s="2"/>
      <c r="AC2400" s="2"/>
      <c r="AD2400" s="2"/>
      <c r="AE2400"/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Q2400"/>
    </row>
    <row r="2401" spans="1:43" ht="12.75">
      <c r="A2401" s="2"/>
      <c r="B2401" s="3" t="s">
        <v>1908</v>
      </c>
      <c r="C2401" s="3" t="s">
        <v>1603</v>
      </c>
      <c r="D2401" s="3" t="s">
        <v>1999</v>
      </c>
      <c r="E2401" s="3" t="s">
        <v>1997</v>
      </c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 t="s">
        <v>478</v>
      </c>
      <c r="R2401" s="2"/>
      <c r="S2401" s="2"/>
      <c r="T2401" s="2" t="s">
        <v>480</v>
      </c>
      <c r="U2401" s="2">
        <v>30</v>
      </c>
      <c r="V2401" s="2" t="s">
        <v>478</v>
      </c>
      <c r="W2401"/>
      <c r="X2401" s="2"/>
      <c r="Y2401" s="2"/>
      <c r="Z2401" s="2"/>
      <c r="AA2401" s="2"/>
      <c r="AB2401" s="2"/>
      <c r="AC2401" s="2"/>
      <c r="AD2401" s="2"/>
      <c r="AE2401"/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Q2401"/>
    </row>
    <row r="2402" spans="1:43" ht="12.75">
      <c r="A2402" s="2"/>
      <c r="B2402" s="3" t="s">
        <v>1908</v>
      </c>
      <c r="C2402" s="3" t="s">
        <v>1603</v>
      </c>
      <c r="D2402" s="3" t="s">
        <v>1999</v>
      </c>
      <c r="E2402" s="3" t="s">
        <v>1078</v>
      </c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 t="s">
        <v>478</v>
      </c>
      <c r="R2402" s="2"/>
      <c r="S2402" s="2"/>
      <c r="T2402" s="2" t="s">
        <v>480</v>
      </c>
      <c r="U2402" s="2">
        <v>30</v>
      </c>
      <c r="V2402" s="2" t="s">
        <v>478</v>
      </c>
      <c r="W2402"/>
      <c r="X2402" s="2"/>
      <c r="Y2402" s="2"/>
      <c r="Z2402" s="2"/>
      <c r="AA2402" s="2"/>
      <c r="AB2402" s="2"/>
      <c r="AC2402" s="2"/>
      <c r="AD2402" s="2"/>
      <c r="AE2402"/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Q2402"/>
    </row>
    <row r="2403" spans="1:43" ht="12.75">
      <c r="A2403" s="2"/>
      <c r="B2403" s="3" t="s">
        <v>2541</v>
      </c>
      <c r="C2403" s="3" t="s">
        <v>1630</v>
      </c>
      <c r="D2403" s="3" t="s">
        <v>1998</v>
      </c>
      <c r="E2403" s="3" t="s">
        <v>1718</v>
      </c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W2403" s="2" t="s">
        <v>478</v>
      </c>
      <c r="X2403" s="2"/>
      <c r="Y2403" s="2"/>
      <c r="Z2403" s="2"/>
      <c r="AA2403" s="2"/>
      <c r="AB2403" s="2"/>
      <c r="AC2403" s="2"/>
      <c r="AD2403" s="2"/>
      <c r="AE2403"/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Q2403"/>
    </row>
    <row r="2404" spans="1:43" ht="12.75">
      <c r="A2404" s="2"/>
      <c r="B2404" s="3" t="s">
        <v>600</v>
      </c>
      <c r="C2404" s="3" t="s">
        <v>1601</v>
      </c>
      <c r="D2404" s="3" t="s">
        <v>1620</v>
      </c>
      <c r="E2404" s="3" t="s">
        <v>627</v>
      </c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/>
      <c r="W2404"/>
      <c r="X2404" s="2"/>
      <c r="Y2404" s="2"/>
      <c r="Z2404" s="2"/>
      <c r="AA2404" s="2"/>
      <c r="AB2404" s="2"/>
      <c r="AC2404" s="2"/>
      <c r="AD2404" s="2"/>
      <c r="AE2404"/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Q2404"/>
    </row>
    <row r="2405" spans="1:43" ht="12.75">
      <c r="A2405" s="2"/>
      <c r="B2405" s="3" t="s">
        <v>1909</v>
      </c>
      <c r="C2405" s="3" t="s">
        <v>1603</v>
      </c>
      <c r="D2405" s="3" t="s">
        <v>1998</v>
      </c>
      <c r="E2405" s="3" t="s">
        <v>1997</v>
      </c>
      <c r="F2405" s="2"/>
      <c r="G2405" s="2"/>
      <c r="H2405" s="2"/>
      <c r="I2405" s="2"/>
      <c r="J2405" s="2" t="s">
        <v>478</v>
      </c>
      <c r="K2405" s="2"/>
      <c r="L2405" s="2"/>
      <c r="M2405" s="2"/>
      <c r="N2405" s="2" t="s">
        <v>478</v>
      </c>
      <c r="O2405" s="2"/>
      <c r="P2405" s="2"/>
      <c r="Q2405" s="2"/>
      <c r="R2405" s="2"/>
      <c r="S2405" s="2"/>
      <c r="T2405" s="2" t="s">
        <v>480</v>
      </c>
      <c r="U2405" s="2">
        <v>35</v>
      </c>
      <c r="V2405"/>
      <c r="W2405" s="2" t="s">
        <v>478</v>
      </c>
      <c r="X2405" s="2"/>
      <c r="Y2405" s="2"/>
      <c r="Z2405" s="2"/>
      <c r="AA2405" s="2"/>
      <c r="AB2405" s="2"/>
      <c r="AC2405" s="2"/>
      <c r="AD2405" s="2"/>
      <c r="AE2405"/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Q2405"/>
    </row>
    <row r="2406" spans="1:165" ht="12.75">
      <c r="A2406" s="2"/>
      <c r="B2406" s="3" t="s">
        <v>1909</v>
      </c>
      <c r="C2406" s="3" t="s">
        <v>1603</v>
      </c>
      <c r="D2406" s="3" t="s">
        <v>1998</v>
      </c>
      <c r="E2406" s="3" t="s">
        <v>1078</v>
      </c>
      <c r="F2406" s="2"/>
      <c r="G2406" s="2"/>
      <c r="H2406" s="2"/>
      <c r="I2406" s="2"/>
      <c r="J2406" s="2" t="s">
        <v>478</v>
      </c>
      <c r="K2406" s="2"/>
      <c r="L2406" s="2"/>
      <c r="M2406" s="2"/>
      <c r="N2406" s="2" t="s">
        <v>478</v>
      </c>
      <c r="O2406" s="2"/>
      <c r="P2406" s="2"/>
      <c r="Q2406" s="2"/>
      <c r="R2406" s="2"/>
      <c r="S2406" s="2"/>
      <c r="T2406" s="2" t="s">
        <v>480</v>
      </c>
      <c r="U2406" s="2">
        <v>35</v>
      </c>
      <c r="V2406"/>
      <c r="W2406" s="2" t="s">
        <v>478</v>
      </c>
      <c r="X2406" s="2"/>
      <c r="Y2406" s="2"/>
      <c r="Z2406" s="2"/>
      <c r="AA2406" s="2"/>
      <c r="AB2406" s="2"/>
      <c r="AC2406" s="2"/>
      <c r="AD2406" s="2"/>
      <c r="AE2406"/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Q2406"/>
      <c r="DA2406" s="9" t="s">
        <v>2446</v>
      </c>
      <c r="DB2406" s="9" t="s">
        <v>1596</v>
      </c>
      <c r="DC2406" s="9" t="s">
        <v>1597</v>
      </c>
      <c r="DD2406" s="9" t="s">
        <v>1598</v>
      </c>
      <c r="DE2406" s="9" t="s">
        <v>1599</v>
      </c>
      <c r="EA2406" s="9" t="s">
        <v>2446</v>
      </c>
      <c r="EB2406" s="9" t="s">
        <v>1596</v>
      </c>
      <c r="EC2406" s="9" t="s">
        <v>1597</v>
      </c>
      <c r="ED2406" s="9" t="s">
        <v>1598</v>
      </c>
      <c r="EE2406" s="9" t="s">
        <v>1599</v>
      </c>
      <c r="EG2406" s="9" t="s">
        <v>2446</v>
      </c>
      <c r="EH2406" s="9" t="s">
        <v>1596</v>
      </c>
      <c r="EI2406" s="9" t="s">
        <v>1597</v>
      </c>
      <c r="EJ2406" s="9" t="s">
        <v>1598</v>
      </c>
      <c r="EK2406" s="9" t="s">
        <v>1599</v>
      </c>
      <c r="EM2406" s="9" t="s">
        <v>2446</v>
      </c>
      <c r="EN2406" s="9" t="s">
        <v>1596</v>
      </c>
      <c r="EO2406" s="9" t="s">
        <v>1597</v>
      </c>
      <c r="EP2406" s="9" t="s">
        <v>1598</v>
      </c>
      <c r="EQ2406" s="9" t="s">
        <v>1599</v>
      </c>
      <c r="ES2406" s="9" t="s">
        <v>2446</v>
      </c>
      <c r="ET2406" s="9" t="s">
        <v>1596</v>
      </c>
      <c r="EU2406" s="9" t="s">
        <v>1597</v>
      </c>
      <c r="EV2406" s="9" t="s">
        <v>1598</v>
      </c>
      <c r="EW2406" s="9" t="s">
        <v>1599</v>
      </c>
      <c r="EY2406" s="9" t="s">
        <v>2446</v>
      </c>
      <c r="EZ2406" s="9" t="s">
        <v>1596</v>
      </c>
      <c r="FA2406" s="9" t="s">
        <v>1597</v>
      </c>
      <c r="FB2406" s="9" t="s">
        <v>1598</v>
      </c>
      <c r="FC2406" s="9" t="s">
        <v>1599</v>
      </c>
      <c r="FE2406" s="9" t="s">
        <v>2446</v>
      </c>
      <c r="FF2406" s="9" t="s">
        <v>1596</v>
      </c>
      <c r="FG2406" s="9" t="s">
        <v>1597</v>
      </c>
      <c r="FH2406" s="9" t="s">
        <v>1598</v>
      </c>
      <c r="FI2406" s="9" t="s">
        <v>1599</v>
      </c>
    </row>
    <row r="2407" spans="1:43" ht="12.75">
      <c r="A2407" s="2"/>
      <c r="B2407" s="3" t="s">
        <v>371</v>
      </c>
      <c r="C2407" s="3" t="s">
        <v>1603</v>
      </c>
      <c r="D2407" s="3" t="s">
        <v>1999</v>
      </c>
      <c r="E2407" s="3" t="s">
        <v>420</v>
      </c>
      <c r="F2407" s="2" t="s">
        <v>478</v>
      </c>
      <c r="G2407" s="2" t="s">
        <v>478</v>
      </c>
      <c r="H2407" s="2" t="s">
        <v>478</v>
      </c>
      <c r="I2407" s="2" t="s">
        <v>478</v>
      </c>
      <c r="J2407" s="2" t="s">
        <v>478</v>
      </c>
      <c r="K2407" s="2" t="s">
        <v>478</v>
      </c>
      <c r="L2407" s="2" t="s">
        <v>478</v>
      </c>
      <c r="M2407" s="2" t="s">
        <v>478</v>
      </c>
      <c r="N2407" s="2" t="s">
        <v>478</v>
      </c>
      <c r="O2407" s="2" t="s">
        <v>478</v>
      </c>
      <c r="P2407" s="2" t="s">
        <v>478</v>
      </c>
      <c r="Q2407" s="2" t="s">
        <v>478</v>
      </c>
      <c r="R2407" s="2" t="s">
        <v>478</v>
      </c>
      <c r="S2407" s="2"/>
      <c r="T2407" s="2" t="s">
        <v>480</v>
      </c>
      <c r="U2407" s="2">
        <v>25</v>
      </c>
      <c r="V2407"/>
      <c r="W2407" s="2" t="s">
        <v>478</v>
      </c>
      <c r="X2407" s="2"/>
      <c r="Y2407" s="2"/>
      <c r="Z2407" s="2"/>
      <c r="AA2407" s="2"/>
      <c r="AB2407" s="2"/>
      <c r="AC2407" s="2"/>
      <c r="AD2407" s="2"/>
      <c r="AE2407"/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Q2407"/>
    </row>
    <row r="2408" spans="1:43" ht="12.75">
      <c r="A2408" s="2"/>
      <c r="B2408" s="3" t="s">
        <v>428</v>
      </c>
      <c r="C2408" s="3" t="s">
        <v>1603</v>
      </c>
      <c r="D2408" s="3" t="s">
        <v>1619</v>
      </c>
      <c r="E2408" s="3" t="s">
        <v>484</v>
      </c>
      <c r="F2408" s="2"/>
      <c r="G2408" s="2"/>
      <c r="H2408" s="2" t="s">
        <v>478</v>
      </c>
      <c r="I2408" s="2"/>
      <c r="J2408" s="2"/>
      <c r="K2408" s="2" t="s">
        <v>478</v>
      </c>
      <c r="L2408" s="2"/>
      <c r="M2408" s="2"/>
      <c r="N2408" s="2"/>
      <c r="O2408" s="2"/>
      <c r="P2408" s="2" t="s">
        <v>478</v>
      </c>
      <c r="Q2408" s="2" t="s">
        <v>478</v>
      </c>
      <c r="R2408" s="2"/>
      <c r="S2408" s="2"/>
      <c r="T2408" s="2" t="s">
        <v>480</v>
      </c>
      <c r="U2408" s="2">
        <v>30</v>
      </c>
      <c r="V2408"/>
      <c r="W2408" s="2" t="s">
        <v>478</v>
      </c>
      <c r="X2408" s="2"/>
      <c r="Y2408" s="2"/>
      <c r="Z2408" s="2"/>
      <c r="AA2408" s="2"/>
      <c r="AB2408" s="2"/>
      <c r="AC2408" s="2"/>
      <c r="AD2408" s="2"/>
      <c r="AE2408"/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Q2408"/>
    </row>
    <row r="2409" spans="1:43" ht="12.75">
      <c r="A2409" s="2"/>
      <c r="B2409" s="3" t="s">
        <v>1408</v>
      </c>
      <c r="C2409" s="3" t="s">
        <v>1603</v>
      </c>
      <c r="D2409" s="3" t="s">
        <v>1620</v>
      </c>
      <c r="E2409" s="3" t="s">
        <v>1490</v>
      </c>
      <c r="F2409" s="2" t="s">
        <v>478</v>
      </c>
      <c r="G2409" s="2"/>
      <c r="H2409" s="2"/>
      <c r="I2409" s="2"/>
      <c r="J2409" s="2" t="s">
        <v>478</v>
      </c>
      <c r="K2409" s="2"/>
      <c r="L2409" s="2"/>
      <c r="M2409" s="2"/>
      <c r="N2409" s="2" t="s">
        <v>478</v>
      </c>
      <c r="O2409" s="2"/>
      <c r="P2409" s="2" t="s">
        <v>478</v>
      </c>
      <c r="Q2409" s="2"/>
      <c r="R2409" s="2" t="s">
        <v>478</v>
      </c>
      <c r="S2409" s="2" t="s">
        <v>478</v>
      </c>
      <c r="T2409" s="2" t="s">
        <v>483</v>
      </c>
      <c r="U2409" s="2">
        <v>35</v>
      </c>
      <c r="V2409" s="2" t="s">
        <v>478</v>
      </c>
      <c r="W2409"/>
      <c r="X2409" s="2"/>
      <c r="Y2409" s="2"/>
      <c r="Z2409" s="2"/>
      <c r="AA2409" s="2"/>
      <c r="AB2409" s="2"/>
      <c r="AC2409" s="2"/>
      <c r="AD2409" s="2"/>
      <c r="AE2409"/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Q2409"/>
    </row>
    <row r="2410" spans="1:43" ht="12.75">
      <c r="A2410" s="2"/>
      <c r="B2410" s="3" t="s">
        <v>1409</v>
      </c>
      <c r="C2410" s="3" t="s">
        <v>1603</v>
      </c>
      <c r="D2410" s="3" t="s">
        <v>1999</v>
      </c>
      <c r="E2410" s="3" t="s">
        <v>1490</v>
      </c>
      <c r="F2410" s="2" t="s">
        <v>478</v>
      </c>
      <c r="G2410" s="2"/>
      <c r="H2410" s="2" t="s">
        <v>478</v>
      </c>
      <c r="I2410" s="2"/>
      <c r="J2410" s="2" t="s">
        <v>478</v>
      </c>
      <c r="K2410" s="2"/>
      <c r="L2410" s="2"/>
      <c r="M2410" s="2"/>
      <c r="N2410" s="2" t="s">
        <v>478</v>
      </c>
      <c r="O2410" s="2"/>
      <c r="P2410" s="2"/>
      <c r="Q2410" s="2"/>
      <c r="R2410" s="2"/>
      <c r="S2410" s="2" t="s">
        <v>478</v>
      </c>
      <c r="T2410" s="2" t="s">
        <v>483</v>
      </c>
      <c r="U2410" s="2">
        <v>35</v>
      </c>
      <c r="V2410"/>
      <c r="W2410" s="2" t="s">
        <v>478</v>
      </c>
      <c r="X2410" s="2"/>
      <c r="Y2410" s="2"/>
      <c r="Z2410" s="2"/>
      <c r="AA2410" s="2"/>
      <c r="AB2410" s="2"/>
      <c r="AC2410" s="2"/>
      <c r="AD2410" s="2"/>
      <c r="AE2410"/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Q2410"/>
    </row>
    <row r="2411" spans="1:43" ht="12.75">
      <c r="A2411" s="2"/>
      <c r="B2411" s="3" t="s">
        <v>1910</v>
      </c>
      <c r="C2411" s="3" t="s">
        <v>1603</v>
      </c>
      <c r="D2411" s="3" t="s">
        <v>1998</v>
      </c>
      <c r="E2411" s="3" t="s">
        <v>1997</v>
      </c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 t="s">
        <v>478</v>
      </c>
      <c r="R2411" s="2"/>
      <c r="S2411" s="2"/>
      <c r="T2411" s="2" t="s">
        <v>480</v>
      </c>
      <c r="U2411" s="2">
        <v>40</v>
      </c>
      <c r="V2411"/>
      <c r="W2411" s="2" t="s">
        <v>478</v>
      </c>
      <c r="X2411" s="2"/>
      <c r="Y2411" s="2"/>
      <c r="Z2411" s="2"/>
      <c r="AA2411" s="2"/>
      <c r="AB2411" s="2"/>
      <c r="AC2411" s="2"/>
      <c r="AD2411" s="2"/>
      <c r="AE2411"/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Q2411"/>
    </row>
    <row r="2412" spans="1:165" ht="12.75">
      <c r="A2412" s="2"/>
      <c r="B2412" s="3" t="s">
        <v>1910</v>
      </c>
      <c r="C2412" s="3" t="s">
        <v>1603</v>
      </c>
      <c r="D2412" s="3" t="s">
        <v>1998</v>
      </c>
      <c r="E2412" s="3" t="s">
        <v>1078</v>
      </c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 t="s">
        <v>478</v>
      </c>
      <c r="R2412" s="2"/>
      <c r="S2412" s="2"/>
      <c r="T2412" s="2" t="s">
        <v>480</v>
      </c>
      <c r="U2412" s="2">
        <v>40</v>
      </c>
      <c r="V2412"/>
      <c r="W2412" s="2" t="s">
        <v>478</v>
      </c>
      <c r="X2412" s="2"/>
      <c r="Y2412" s="2"/>
      <c r="Z2412" s="2"/>
      <c r="AA2412" s="2"/>
      <c r="AB2412" s="2"/>
      <c r="AC2412" s="2"/>
      <c r="AD2412" s="2"/>
      <c r="AE2412"/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Q2412"/>
      <c r="DE2412" s="6" t="s">
        <v>759</v>
      </c>
      <c r="ED2412" s="6" t="s">
        <v>1620</v>
      </c>
      <c r="EE2412" s="6" t="s">
        <v>759</v>
      </c>
      <c r="EJ2412" s="6" t="s">
        <v>1999</v>
      </c>
      <c r="EK2412" s="6" t="s">
        <v>759</v>
      </c>
      <c r="EP2412" s="6" t="s">
        <v>1998</v>
      </c>
      <c r="EQ2412" s="6" t="s">
        <v>759</v>
      </c>
      <c r="EV2412" s="6" t="s">
        <v>2120</v>
      </c>
      <c r="EW2412" s="6" t="s">
        <v>759</v>
      </c>
      <c r="FH2412" s="6" t="s">
        <v>631</v>
      </c>
      <c r="FI2412" s="6" t="s">
        <v>759</v>
      </c>
    </row>
    <row r="2413" spans="1:43" ht="12.75">
      <c r="A2413" s="2"/>
      <c r="B2413" s="3" t="s">
        <v>1911</v>
      </c>
      <c r="C2413" s="3" t="s">
        <v>1603</v>
      </c>
      <c r="D2413" s="3" t="s">
        <v>1998</v>
      </c>
      <c r="E2413" s="3" t="s">
        <v>1997</v>
      </c>
      <c r="F2413" s="2"/>
      <c r="G2413" s="2"/>
      <c r="H2413" s="2"/>
      <c r="I2413" s="2"/>
      <c r="J2413" s="2" t="s">
        <v>478</v>
      </c>
      <c r="K2413" s="2"/>
      <c r="L2413" s="2"/>
      <c r="M2413" s="2"/>
      <c r="N2413" s="2"/>
      <c r="O2413" s="2"/>
      <c r="P2413" s="2"/>
      <c r="Q2413" s="2"/>
      <c r="R2413" s="2"/>
      <c r="S2413" s="2"/>
      <c r="T2413" s="2" t="s">
        <v>480</v>
      </c>
      <c r="U2413" s="2">
        <v>35</v>
      </c>
      <c r="V2413"/>
      <c r="W2413" s="2" t="s">
        <v>478</v>
      </c>
      <c r="X2413" s="2"/>
      <c r="Y2413" s="2"/>
      <c r="Z2413" s="2"/>
      <c r="AA2413" s="2"/>
      <c r="AB2413" s="2"/>
      <c r="AC2413" s="2"/>
      <c r="AD2413" s="2"/>
      <c r="AE2413"/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Q2413"/>
    </row>
    <row r="2414" spans="1:43" ht="12.75">
      <c r="A2414" s="2"/>
      <c r="B2414" s="3" t="s">
        <v>1911</v>
      </c>
      <c r="C2414" s="3" t="s">
        <v>1603</v>
      </c>
      <c r="D2414" s="3" t="s">
        <v>445</v>
      </c>
      <c r="E2414" s="3" t="s">
        <v>43</v>
      </c>
      <c r="F2414" s="2"/>
      <c r="G2414" s="2"/>
      <c r="H2414" s="2"/>
      <c r="I2414" s="2"/>
      <c r="J2414" s="2" t="s">
        <v>478</v>
      </c>
      <c r="K2414" s="2"/>
      <c r="L2414" s="2"/>
      <c r="M2414" s="2"/>
      <c r="N2414" s="2"/>
      <c r="O2414" s="2"/>
      <c r="P2414" s="2"/>
      <c r="Q2414" s="2"/>
      <c r="R2414" s="2"/>
      <c r="S2414" s="2"/>
      <c r="T2414" s="2" t="s">
        <v>480</v>
      </c>
      <c r="U2414" s="2">
        <v>35</v>
      </c>
      <c r="V2414"/>
      <c r="W2414" s="2" t="s">
        <v>478</v>
      </c>
      <c r="X2414" s="2"/>
      <c r="Y2414" s="2"/>
      <c r="Z2414" s="2"/>
      <c r="AA2414" s="2"/>
      <c r="AB2414" s="2"/>
      <c r="AC2414" s="2"/>
      <c r="AD2414" s="2"/>
      <c r="AE2414"/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Q2414"/>
    </row>
    <row r="2415" spans="1:159" ht="12.75">
      <c r="A2415" s="2"/>
      <c r="B2415" s="3" t="s">
        <v>1911</v>
      </c>
      <c r="C2415" s="3" t="s">
        <v>1603</v>
      </c>
      <c r="D2415" s="3" t="s">
        <v>1998</v>
      </c>
      <c r="E2415" s="3" t="s">
        <v>1078</v>
      </c>
      <c r="F2415" s="2"/>
      <c r="G2415" s="2"/>
      <c r="H2415" s="2"/>
      <c r="I2415" s="2"/>
      <c r="J2415" s="2" t="s">
        <v>478</v>
      </c>
      <c r="K2415" s="2"/>
      <c r="L2415" s="2"/>
      <c r="M2415" s="2"/>
      <c r="N2415" s="2"/>
      <c r="O2415" s="2"/>
      <c r="P2415" s="2"/>
      <c r="Q2415" s="2"/>
      <c r="R2415" s="2"/>
      <c r="S2415" s="2"/>
      <c r="T2415" s="2" t="s">
        <v>480</v>
      </c>
      <c r="U2415" s="2">
        <v>35</v>
      </c>
      <c r="V2415"/>
      <c r="W2415" s="2" t="s">
        <v>478</v>
      </c>
      <c r="X2415" s="2"/>
      <c r="Y2415" s="2"/>
      <c r="Z2415" s="2"/>
      <c r="AA2415" s="2"/>
      <c r="AB2415" s="2"/>
      <c r="AC2415" s="2"/>
      <c r="AD2415" s="2"/>
      <c r="AE2415"/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Q2415"/>
      <c r="DA2415" s="9" t="s">
        <v>2446</v>
      </c>
      <c r="DB2415" s="9" t="s">
        <v>1596</v>
      </c>
      <c r="DC2415" s="9" t="s">
        <v>1597</v>
      </c>
      <c r="DD2415" s="9" t="s">
        <v>1598</v>
      </c>
      <c r="DE2415" s="9" t="s">
        <v>1599</v>
      </c>
      <c r="EA2415" s="9" t="s">
        <v>2446</v>
      </c>
      <c r="EB2415" s="9" t="s">
        <v>1596</v>
      </c>
      <c r="EC2415" s="9" t="s">
        <v>1597</v>
      </c>
      <c r="ED2415" s="9" t="s">
        <v>1598</v>
      </c>
      <c r="EE2415" s="9" t="s">
        <v>1599</v>
      </c>
      <c r="EG2415" s="9" t="s">
        <v>2446</v>
      </c>
      <c r="EH2415" s="9" t="s">
        <v>1596</v>
      </c>
      <c r="EI2415" s="9" t="s">
        <v>1597</v>
      </c>
      <c r="EJ2415" s="9" t="s">
        <v>1598</v>
      </c>
      <c r="EK2415" s="9" t="s">
        <v>1599</v>
      </c>
      <c r="EM2415" s="9" t="s">
        <v>2446</v>
      </c>
      <c r="EN2415" s="9" t="s">
        <v>1596</v>
      </c>
      <c r="EO2415" s="9" t="s">
        <v>1597</v>
      </c>
      <c r="EP2415" s="9" t="s">
        <v>1598</v>
      </c>
      <c r="EQ2415" s="9" t="s">
        <v>1599</v>
      </c>
      <c r="ES2415" s="9" t="s">
        <v>2446</v>
      </c>
      <c r="ET2415" s="9" t="s">
        <v>1596</v>
      </c>
      <c r="EU2415" s="9" t="s">
        <v>1597</v>
      </c>
      <c r="EV2415" s="9" t="s">
        <v>1598</v>
      </c>
      <c r="EW2415" s="9" t="s">
        <v>1599</v>
      </c>
      <c r="EY2415" s="9" t="s">
        <v>2446</v>
      </c>
      <c r="EZ2415" s="9" t="s">
        <v>1596</v>
      </c>
      <c r="FA2415" s="9" t="s">
        <v>1597</v>
      </c>
      <c r="FB2415" s="9" t="s">
        <v>1598</v>
      </c>
      <c r="FC2415" s="9" t="s">
        <v>1599</v>
      </c>
    </row>
    <row r="2416" spans="1:43" ht="12.75">
      <c r="A2416" s="2"/>
      <c r="B2416" s="3" t="s">
        <v>372</v>
      </c>
      <c r="C2416" s="3" t="s">
        <v>1603</v>
      </c>
      <c r="D2416" s="3" t="s">
        <v>419</v>
      </c>
      <c r="E2416" s="3" t="s">
        <v>420</v>
      </c>
      <c r="F2416" s="2" t="s">
        <v>478</v>
      </c>
      <c r="G2416" s="2"/>
      <c r="H2416" s="2" t="s">
        <v>478</v>
      </c>
      <c r="I2416" s="2" t="s">
        <v>478</v>
      </c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 t="s">
        <v>480</v>
      </c>
      <c r="U2416" s="2">
        <v>30</v>
      </c>
      <c r="V2416"/>
      <c r="W2416" s="2" t="s">
        <v>478</v>
      </c>
      <c r="X2416" s="2"/>
      <c r="Y2416" s="2"/>
      <c r="Z2416" s="2"/>
      <c r="AA2416" s="2"/>
      <c r="AB2416" s="2"/>
      <c r="AC2416" s="2"/>
      <c r="AD2416" s="2"/>
      <c r="AE2416"/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Q2416"/>
    </row>
    <row r="2417" spans="1:43" ht="12.75">
      <c r="A2417" s="2"/>
      <c r="B2417" s="3" t="s">
        <v>1611</v>
      </c>
      <c r="C2417" s="3" t="s">
        <v>1603</v>
      </c>
      <c r="D2417" s="3" t="s">
        <v>1620</v>
      </c>
      <c r="E2417" s="3" t="s">
        <v>1997</v>
      </c>
      <c r="F2417" s="2"/>
      <c r="G2417" s="2"/>
      <c r="H2417" s="2"/>
      <c r="I2417" s="2"/>
      <c r="J2417" s="2" t="s">
        <v>478</v>
      </c>
      <c r="K2417" s="2"/>
      <c r="L2417" s="2"/>
      <c r="M2417" s="2"/>
      <c r="N2417" s="2" t="s">
        <v>478</v>
      </c>
      <c r="O2417" s="2"/>
      <c r="P2417" s="2"/>
      <c r="Q2417" s="2" t="s">
        <v>478</v>
      </c>
      <c r="R2417" s="2"/>
      <c r="S2417" s="2"/>
      <c r="T2417" s="2" t="s">
        <v>480</v>
      </c>
      <c r="U2417" s="2">
        <v>30</v>
      </c>
      <c r="V2417"/>
      <c r="W2417" s="2" t="s">
        <v>478</v>
      </c>
      <c r="X2417" s="2"/>
      <c r="Y2417" s="2"/>
      <c r="Z2417" s="2"/>
      <c r="AA2417" s="2"/>
      <c r="AB2417" s="2"/>
      <c r="AC2417" s="2"/>
      <c r="AD2417" s="2"/>
      <c r="AE2417"/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Q2417"/>
    </row>
    <row r="2418" spans="1:43" ht="12.75">
      <c r="A2418" s="2"/>
      <c r="B2418" s="3" t="s">
        <v>1611</v>
      </c>
      <c r="C2418" s="3" t="s">
        <v>1603</v>
      </c>
      <c r="D2418" s="3" t="s">
        <v>1620</v>
      </c>
      <c r="E2418" s="3" t="s">
        <v>1616</v>
      </c>
      <c r="F2418" s="2"/>
      <c r="G2418" s="2"/>
      <c r="H2418" s="2"/>
      <c r="I2418" s="2"/>
      <c r="J2418" s="2" t="s">
        <v>478</v>
      </c>
      <c r="K2418" s="2"/>
      <c r="L2418" s="2"/>
      <c r="M2418" s="2"/>
      <c r="N2418" s="2" t="s">
        <v>478</v>
      </c>
      <c r="O2418" s="2"/>
      <c r="P2418" s="2"/>
      <c r="Q2418" s="2" t="s">
        <v>478</v>
      </c>
      <c r="R2418" s="2"/>
      <c r="S2418" s="2"/>
      <c r="T2418" s="2" t="s">
        <v>480</v>
      </c>
      <c r="U2418" s="2">
        <v>30</v>
      </c>
      <c r="V2418"/>
      <c r="W2418" s="2" t="s">
        <v>478</v>
      </c>
      <c r="X2418" s="2"/>
      <c r="Y2418" s="2"/>
      <c r="Z2418" s="2"/>
      <c r="AA2418" s="2"/>
      <c r="AB2418" s="2"/>
      <c r="AC2418" s="2"/>
      <c r="AD2418" s="2"/>
      <c r="AE2418"/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Q2418"/>
    </row>
    <row r="2419" spans="1:43" ht="12.75">
      <c r="A2419" s="2"/>
      <c r="B2419" s="3" t="s">
        <v>1611</v>
      </c>
      <c r="C2419" s="3" t="s">
        <v>1603</v>
      </c>
      <c r="D2419" s="3" t="s">
        <v>1620</v>
      </c>
      <c r="E2419" s="3" t="s">
        <v>1078</v>
      </c>
      <c r="F2419" s="2"/>
      <c r="G2419" s="2"/>
      <c r="H2419" s="2"/>
      <c r="I2419" s="2"/>
      <c r="J2419" s="2" t="s">
        <v>478</v>
      </c>
      <c r="K2419" s="2"/>
      <c r="L2419" s="2"/>
      <c r="M2419" s="2"/>
      <c r="N2419" s="2" t="s">
        <v>478</v>
      </c>
      <c r="O2419" s="2"/>
      <c r="P2419" s="2"/>
      <c r="Q2419" s="2" t="s">
        <v>478</v>
      </c>
      <c r="R2419" s="2"/>
      <c r="S2419" s="2"/>
      <c r="T2419" s="2" t="s">
        <v>480</v>
      </c>
      <c r="U2419" s="2">
        <v>30</v>
      </c>
      <c r="V2419"/>
      <c r="W2419" s="2" t="s">
        <v>478</v>
      </c>
      <c r="X2419" s="2"/>
      <c r="Y2419" s="2"/>
      <c r="Z2419" s="2"/>
      <c r="AA2419" s="2"/>
      <c r="AB2419" s="2"/>
      <c r="AC2419" s="2"/>
      <c r="AD2419" s="2"/>
      <c r="AE2419"/>
      <c r="AF2419" s="2"/>
      <c r="AG2419" s="2"/>
      <c r="AH2419" s="2"/>
      <c r="AI2419" s="2"/>
      <c r="AJ2419" s="2"/>
      <c r="AK2419" s="2"/>
      <c r="AL2419" s="2"/>
      <c r="AM2419" s="2"/>
      <c r="AN2419" s="2"/>
      <c r="AO2419" s="2"/>
      <c r="AQ2419"/>
    </row>
    <row r="2420" spans="1:43" ht="12.75">
      <c r="A2420" s="2"/>
      <c r="B2420" s="6" t="s">
        <v>1291</v>
      </c>
      <c r="C2420" s="6" t="s">
        <v>1603</v>
      </c>
      <c r="D2420" s="6" t="s">
        <v>1999</v>
      </c>
      <c r="E2420" s="6" t="s">
        <v>759</v>
      </c>
      <c r="F2420" s="7" t="s">
        <v>478</v>
      </c>
      <c r="G2420" s="7" t="s">
        <v>478</v>
      </c>
      <c r="H2420" s="7" t="s">
        <v>478</v>
      </c>
      <c r="I2420" s="7" t="s">
        <v>478</v>
      </c>
      <c r="J2420" s="7" t="s">
        <v>478</v>
      </c>
      <c r="K2420" s="7" t="s">
        <v>478</v>
      </c>
      <c r="L2420" s="7" t="s">
        <v>478</v>
      </c>
      <c r="M2420" s="7" t="s">
        <v>478</v>
      </c>
      <c r="N2420" s="7" t="s">
        <v>478</v>
      </c>
      <c r="O2420" s="7" t="s">
        <v>478</v>
      </c>
      <c r="P2420" s="7" t="s">
        <v>478</v>
      </c>
      <c r="Q2420" s="7" t="s">
        <v>478</v>
      </c>
      <c r="R2420" s="7" t="s">
        <v>478</v>
      </c>
      <c r="S2420" s="7" t="s">
        <v>478</v>
      </c>
      <c r="T2420" s="2" t="s">
        <v>483</v>
      </c>
      <c r="U2420" s="2">
        <v>30</v>
      </c>
      <c r="V2420" s="7"/>
      <c r="W2420" s="7" t="s">
        <v>478</v>
      </c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/>
    </row>
    <row r="2421" spans="1:43" ht="12.75">
      <c r="A2421" s="2"/>
      <c r="B2421" s="3" t="s">
        <v>429</v>
      </c>
      <c r="C2421" s="3" t="s">
        <v>1603</v>
      </c>
      <c r="D2421" s="3" t="s">
        <v>1619</v>
      </c>
      <c r="E2421" s="3" t="s">
        <v>484</v>
      </c>
      <c r="F2421" s="2"/>
      <c r="G2421" s="2"/>
      <c r="H2421" s="2"/>
      <c r="I2421" s="2"/>
      <c r="J2421" s="2" t="s">
        <v>478</v>
      </c>
      <c r="K2421" s="2"/>
      <c r="L2421" s="2"/>
      <c r="M2421" s="2"/>
      <c r="N2421" s="2" t="s">
        <v>478</v>
      </c>
      <c r="O2421" s="2"/>
      <c r="P2421" s="2"/>
      <c r="Q2421" s="2" t="s">
        <v>478</v>
      </c>
      <c r="R2421" s="2"/>
      <c r="S2421" s="2"/>
      <c r="T2421" s="2" t="s">
        <v>480</v>
      </c>
      <c r="U2421" s="2">
        <v>25</v>
      </c>
      <c r="V2421"/>
      <c r="W2421" s="2" t="s">
        <v>478</v>
      </c>
      <c r="X2421" s="2"/>
      <c r="Y2421" s="2"/>
      <c r="Z2421" s="2"/>
      <c r="AA2421" s="2"/>
      <c r="AB2421" s="2"/>
      <c r="AC2421" s="2"/>
      <c r="AD2421" s="2"/>
      <c r="AE2421"/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Q2421"/>
    </row>
    <row r="2422" spans="1:43" ht="12.75">
      <c r="A2422" s="2"/>
      <c r="B2422" s="3" t="s">
        <v>1612</v>
      </c>
      <c r="C2422" s="3" t="s">
        <v>1603</v>
      </c>
      <c r="D2422" s="3" t="s">
        <v>1620</v>
      </c>
      <c r="E2422" s="3" t="s">
        <v>1997</v>
      </c>
      <c r="F2422" s="2"/>
      <c r="G2422" s="2"/>
      <c r="H2422" s="2"/>
      <c r="I2422" s="2"/>
      <c r="J2422" s="2" t="s">
        <v>478</v>
      </c>
      <c r="K2422" s="2"/>
      <c r="L2422" s="2"/>
      <c r="M2422" s="2"/>
      <c r="N2422" s="2" t="s">
        <v>478</v>
      </c>
      <c r="O2422" s="2"/>
      <c r="P2422" s="2"/>
      <c r="Q2422" s="2" t="s">
        <v>478</v>
      </c>
      <c r="R2422" s="2"/>
      <c r="S2422" s="2"/>
      <c r="T2422" s="2" t="s">
        <v>480</v>
      </c>
      <c r="U2422" s="2">
        <v>25</v>
      </c>
      <c r="V2422"/>
      <c r="W2422" s="2" t="s">
        <v>478</v>
      </c>
      <c r="X2422" s="2"/>
      <c r="Y2422" s="2"/>
      <c r="Z2422" s="2"/>
      <c r="AA2422" s="2"/>
      <c r="AB2422" s="2"/>
      <c r="AC2422" s="2"/>
      <c r="AD2422" s="2"/>
      <c r="AE2422"/>
      <c r="AF2422" s="2"/>
      <c r="AG2422" s="2"/>
      <c r="AH2422" s="2"/>
      <c r="AI2422" s="2"/>
      <c r="AJ2422" s="2"/>
      <c r="AK2422" s="2"/>
      <c r="AL2422" s="2"/>
      <c r="AM2422" s="2"/>
      <c r="AN2422" s="2"/>
      <c r="AO2422" s="2"/>
      <c r="AQ2422"/>
    </row>
    <row r="2423" spans="1:43" ht="12.75">
      <c r="A2423" s="2"/>
      <c r="B2423" s="3" t="s">
        <v>1612</v>
      </c>
      <c r="C2423" s="3" t="s">
        <v>1603</v>
      </c>
      <c r="D2423" s="3" t="s">
        <v>1620</v>
      </c>
      <c r="E2423" s="3" t="s">
        <v>1616</v>
      </c>
      <c r="F2423" s="2"/>
      <c r="G2423" s="2"/>
      <c r="H2423" s="2"/>
      <c r="I2423" s="2"/>
      <c r="J2423" s="2" t="s">
        <v>478</v>
      </c>
      <c r="K2423" s="2"/>
      <c r="L2423" s="2"/>
      <c r="M2423" s="2"/>
      <c r="N2423" s="2" t="s">
        <v>478</v>
      </c>
      <c r="O2423" s="2"/>
      <c r="P2423" s="2"/>
      <c r="Q2423" s="2" t="s">
        <v>478</v>
      </c>
      <c r="R2423" s="2"/>
      <c r="S2423" s="2"/>
      <c r="T2423" s="2" t="s">
        <v>480</v>
      </c>
      <c r="U2423" s="2">
        <v>25</v>
      </c>
      <c r="V2423"/>
      <c r="W2423" s="2" t="s">
        <v>478</v>
      </c>
      <c r="X2423" s="2"/>
      <c r="Y2423" s="2"/>
      <c r="Z2423" s="2"/>
      <c r="AA2423" s="2"/>
      <c r="AB2423" s="2"/>
      <c r="AC2423" s="2"/>
      <c r="AD2423" s="2"/>
      <c r="AE2423"/>
      <c r="AF2423" s="2"/>
      <c r="AG2423" s="2"/>
      <c r="AH2423" s="2"/>
      <c r="AI2423" s="2"/>
      <c r="AJ2423" s="2"/>
      <c r="AK2423" s="2"/>
      <c r="AL2423" s="2"/>
      <c r="AM2423" s="2"/>
      <c r="AN2423" s="2"/>
      <c r="AO2423" s="2"/>
      <c r="AQ2423"/>
    </row>
    <row r="2424" spans="1:43" ht="12.75">
      <c r="A2424" s="2"/>
      <c r="B2424" s="3" t="s">
        <v>1612</v>
      </c>
      <c r="C2424" s="3" t="s">
        <v>1603</v>
      </c>
      <c r="D2424" s="3" t="s">
        <v>1620</v>
      </c>
      <c r="E2424" s="3" t="s">
        <v>1078</v>
      </c>
      <c r="F2424" s="2"/>
      <c r="G2424" s="2"/>
      <c r="H2424" s="2"/>
      <c r="I2424" s="2"/>
      <c r="J2424" s="2" t="s">
        <v>478</v>
      </c>
      <c r="K2424" s="2"/>
      <c r="L2424" s="2"/>
      <c r="M2424" s="2"/>
      <c r="N2424" s="2" t="s">
        <v>478</v>
      </c>
      <c r="O2424" s="2"/>
      <c r="P2424" s="2"/>
      <c r="Q2424" s="2" t="s">
        <v>478</v>
      </c>
      <c r="R2424" s="2"/>
      <c r="S2424" s="2"/>
      <c r="T2424" s="2" t="s">
        <v>480</v>
      </c>
      <c r="U2424" s="2">
        <v>25</v>
      </c>
      <c r="V2424"/>
      <c r="W2424" s="2" t="s">
        <v>478</v>
      </c>
      <c r="X2424" s="2"/>
      <c r="Y2424" s="2"/>
      <c r="Z2424" s="2"/>
      <c r="AA2424" s="2"/>
      <c r="AB2424" s="2"/>
      <c r="AC2424" s="2"/>
      <c r="AD2424" s="2"/>
      <c r="AE2424"/>
      <c r="AF2424" s="2"/>
      <c r="AG2424" s="2"/>
      <c r="AH2424" s="2"/>
      <c r="AI2424" s="2"/>
      <c r="AJ2424" s="2"/>
      <c r="AK2424" s="2"/>
      <c r="AL2424" s="2"/>
      <c r="AM2424" s="2"/>
      <c r="AN2424" s="2"/>
      <c r="AO2424" s="2"/>
      <c r="AQ2424"/>
    </row>
    <row r="2425" spans="1:60" ht="12.75">
      <c r="A2425" s="2"/>
      <c r="B2425" s="3" t="s">
        <v>1214</v>
      </c>
      <c r="C2425" s="3" t="s">
        <v>1605</v>
      </c>
      <c r="D2425" s="3" t="s">
        <v>1999</v>
      </c>
      <c r="E2425" s="3" t="s">
        <v>1098</v>
      </c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 t="s">
        <v>478</v>
      </c>
      <c r="R2425" s="2"/>
      <c r="S2425" s="2"/>
      <c r="T2425" s="2" t="s">
        <v>480</v>
      </c>
      <c r="U2425" s="2"/>
      <c r="V2425"/>
      <c r="W2425"/>
      <c r="X2425" s="2" t="s">
        <v>478</v>
      </c>
      <c r="Y2425" s="2"/>
      <c r="Z2425" s="2"/>
      <c r="AA2425" s="2"/>
      <c r="AB2425" s="2"/>
      <c r="AC2425" s="2"/>
      <c r="AD2425" s="2"/>
      <c r="AF2425" s="2"/>
      <c r="AG2425" s="2"/>
      <c r="AH2425" s="2"/>
      <c r="AI2425" s="2"/>
      <c r="AJ2425" s="2"/>
      <c r="AK2425" s="2"/>
      <c r="AL2425" s="2" t="s">
        <v>478</v>
      </c>
      <c r="AM2425" s="2"/>
      <c r="AN2425" s="2"/>
      <c r="AO2425" s="2"/>
      <c r="AW2425" s="2" t="s">
        <v>478</v>
      </c>
      <c r="AY2425" s="2" t="s">
        <v>478</v>
      </c>
      <c r="BA2425" s="2" t="s">
        <v>478</v>
      </c>
      <c r="BH2425" s="2" t="s">
        <v>478</v>
      </c>
    </row>
    <row r="2426" spans="1:43" ht="12.75">
      <c r="A2426" s="2"/>
      <c r="B2426" s="3" t="s">
        <v>601</v>
      </c>
      <c r="C2426" s="3" t="s">
        <v>2416</v>
      </c>
      <c r="D2426" s="3" t="s">
        <v>1620</v>
      </c>
      <c r="E2426" s="3" t="s">
        <v>627</v>
      </c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/>
      <c r="W2426"/>
      <c r="X2426" s="2"/>
      <c r="Y2426" s="2"/>
      <c r="Z2426" s="2"/>
      <c r="AA2426" s="2"/>
      <c r="AB2426" s="2"/>
      <c r="AC2426" s="2"/>
      <c r="AD2426" s="2" t="s">
        <v>478</v>
      </c>
      <c r="AE2426"/>
      <c r="AF2426" s="2"/>
      <c r="AG2426" s="2"/>
      <c r="AH2426" s="2"/>
      <c r="AI2426" s="2"/>
      <c r="AJ2426" s="2"/>
      <c r="AK2426" s="2"/>
      <c r="AL2426" s="2"/>
      <c r="AM2426" s="2"/>
      <c r="AN2426" s="2"/>
      <c r="AO2426" s="2"/>
      <c r="AQ2426"/>
    </row>
    <row r="2427" spans="1:43" ht="12.75">
      <c r="A2427" s="2"/>
      <c r="B2427" s="3" t="s">
        <v>2361</v>
      </c>
      <c r="C2427" s="3" t="s">
        <v>2128</v>
      </c>
      <c r="D2427" s="3" t="s">
        <v>1620</v>
      </c>
      <c r="E2427" s="3" t="s">
        <v>2389</v>
      </c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/>
      <c r="W2427"/>
      <c r="X2427" s="2"/>
      <c r="Y2427" s="2"/>
      <c r="Z2427" s="2"/>
      <c r="AA2427" s="2"/>
      <c r="AB2427" s="2"/>
      <c r="AC2427" s="2"/>
      <c r="AD2427" s="2"/>
      <c r="AE2427"/>
      <c r="AF2427" s="2"/>
      <c r="AG2427" s="2"/>
      <c r="AH2427" s="2"/>
      <c r="AI2427" s="2"/>
      <c r="AJ2427" s="2"/>
      <c r="AK2427" s="2"/>
      <c r="AL2427" s="2"/>
      <c r="AM2427" s="2"/>
      <c r="AN2427" s="2"/>
      <c r="AO2427" s="2"/>
      <c r="AQ2427"/>
    </row>
    <row r="2428" spans="1:43" ht="12.75">
      <c r="A2428" s="2"/>
      <c r="B2428" s="3" t="s">
        <v>1250</v>
      </c>
      <c r="C2428" s="3" t="s">
        <v>1630</v>
      </c>
      <c r="D2428" s="3" t="s">
        <v>1998</v>
      </c>
      <c r="E2428" s="3" t="s">
        <v>1490</v>
      </c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 t="s">
        <v>478</v>
      </c>
      <c r="T2428" s="2"/>
      <c r="U2428" s="2"/>
      <c r="V2428" s="2" t="s">
        <v>478</v>
      </c>
      <c r="W2428" s="2" t="s">
        <v>478</v>
      </c>
      <c r="X2428" s="2"/>
      <c r="Y2428" s="2"/>
      <c r="Z2428" s="2"/>
      <c r="AA2428" s="2"/>
      <c r="AB2428" s="2"/>
      <c r="AC2428" s="2"/>
      <c r="AD2428" s="2"/>
      <c r="AE2428"/>
      <c r="AF2428" s="2"/>
      <c r="AG2428" s="2"/>
      <c r="AH2428" s="2"/>
      <c r="AI2428" s="2"/>
      <c r="AJ2428" s="2"/>
      <c r="AK2428" s="2"/>
      <c r="AL2428" s="2"/>
      <c r="AM2428" s="2"/>
      <c r="AN2428" s="2"/>
      <c r="AO2428" s="2"/>
      <c r="AQ2428"/>
    </row>
    <row r="2429" spans="1:43" ht="12.75">
      <c r="A2429" s="2"/>
      <c r="B2429" s="3" t="s">
        <v>1912</v>
      </c>
      <c r="C2429" s="3" t="s">
        <v>1601</v>
      </c>
      <c r="D2429" s="3" t="s">
        <v>1620</v>
      </c>
      <c r="E2429" s="3" t="s">
        <v>1997</v>
      </c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/>
      <c r="W2429"/>
      <c r="X2429" s="2"/>
      <c r="Y2429" s="2"/>
      <c r="Z2429" s="2"/>
      <c r="AA2429" s="2"/>
      <c r="AB2429" s="2"/>
      <c r="AC2429" s="2"/>
      <c r="AD2429" s="2"/>
      <c r="AE2429"/>
      <c r="AF2429" s="2"/>
      <c r="AG2429" s="2"/>
      <c r="AH2429" s="2"/>
      <c r="AI2429" s="2"/>
      <c r="AJ2429" s="2"/>
      <c r="AK2429" s="2"/>
      <c r="AL2429" s="2"/>
      <c r="AM2429" s="2"/>
      <c r="AN2429" s="2"/>
      <c r="AO2429" s="2"/>
      <c r="AQ2429"/>
    </row>
    <row r="2430" spans="1:43" ht="12.75">
      <c r="A2430" s="2"/>
      <c r="B2430" s="3" t="s">
        <v>1912</v>
      </c>
      <c r="C2430" s="3" t="s">
        <v>1601</v>
      </c>
      <c r="D2430" s="3" t="s">
        <v>1620</v>
      </c>
      <c r="E2430" s="3" t="s">
        <v>1078</v>
      </c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/>
      <c r="W2430"/>
      <c r="X2430" s="2"/>
      <c r="Y2430" s="2"/>
      <c r="Z2430" s="2"/>
      <c r="AA2430" s="2"/>
      <c r="AB2430" s="2"/>
      <c r="AC2430" s="2"/>
      <c r="AD2430" s="2"/>
      <c r="AE2430"/>
      <c r="AF2430" s="2"/>
      <c r="AG2430" s="2"/>
      <c r="AH2430" s="2"/>
      <c r="AI2430" s="2"/>
      <c r="AJ2430" s="2"/>
      <c r="AK2430" s="2"/>
      <c r="AL2430" s="2"/>
      <c r="AM2430" s="2"/>
      <c r="AN2430" s="2"/>
      <c r="AO2430" s="2"/>
      <c r="AQ2430"/>
    </row>
    <row r="2431" spans="1:43" ht="12.75">
      <c r="A2431" s="2"/>
      <c r="B2431" s="3" t="s">
        <v>1913</v>
      </c>
      <c r="C2431" s="3" t="s">
        <v>1601</v>
      </c>
      <c r="D2431" s="3" t="s">
        <v>1999</v>
      </c>
      <c r="E2431" s="3" t="s">
        <v>1997</v>
      </c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/>
      <c r="W2431"/>
      <c r="X2431" s="2"/>
      <c r="Y2431" s="2"/>
      <c r="Z2431" s="2"/>
      <c r="AA2431" s="2"/>
      <c r="AB2431" s="2"/>
      <c r="AC2431" s="2"/>
      <c r="AD2431" s="2"/>
      <c r="AE2431"/>
      <c r="AF2431" s="2"/>
      <c r="AG2431" s="2"/>
      <c r="AH2431" s="2"/>
      <c r="AI2431" s="2"/>
      <c r="AJ2431" s="2"/>
      <c r="AK2431" s="2"/>
      <c r="AL2431" s="2"/>
      <c r="AM2431" s="2"/>
      <c r="AN2431" s="2"/>
      <c r="AO2431" s="2"/>
      <c r="AQ2431"/>
    </row>
    <row r="2432" spans="1:43" ht="12.75">
      <c r="A2432" s="2"/>
      <c r="B2432" s="3" t="s">
        <v>1913</v>
      </c>
      <c r="C2432" s="3" t="s">
        <v>1601</v>
      </c>
      <c r="D2432" s="3" t="s">
        <v>1999</v>
      </c>
      <c r="E2432" s="3" t="s">
        <v>1078</v>
      </c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/>
      <c r="W2432"/>
      <c r="X2432" s="2"/>
      <c r="Y2432" s="2"/>
      <c r="Z2432" s="2"/>
      <c r="AA2432" s="2"/>
      <c r="AB2432" s="2"/>
      <c r="AC2432" s="2"/>
      <c r="AD2432" s="2"/>
      <c r="AE2432"/>
      <c r="AF2432" s="2"/>
      <c r="AG2432" s="2"/>
      <c r="AH2432" s="2"/>
      <c r="AI2432" s="2"/>
      <c r="AJ2432" s="2"/>
      <c r="AK2432" s="2"/>
      <c r="AL2432" s="2"/>
      <c r="AM2432" s="2"/>
      <c r="AN2432" s="2"/>
      <c r="AO2432" s="2"/>
      <c r="AQ2432"/>
    </row>
    <row r="2433" spans="1:41" ht="12.75">
      <c r="A2433" s="2"/>
      <c r="B2433" s="6" t="s">
        <v>2257</v>
      </c>
      <c r="C2433" s="6" t="s">
        <v>1630</v>
      </c>
      <c r="D2433" s="6" t="s">
        <v>1620</v>
      </c>
      <c r="E2433" s="6" t="s">
        <v>1026</v>
      </c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 t="s">
        <v>478</v>
      </c>
      <c r="T2433" s="2"/>
      <c r="U2433" s="2"/>
      <c r="W2433" s="2" t="s">
        <v>478</v>
      </c>
      <c r="X2433" s="2"/>
      <c r="Y2433" s="2"/>
      <c r="Z2433" s="2"/>
      <c r="AA2433" s="2"/>
      <c r="AB2433" s="2"/>
      <c r="AC2433" s="2"/>
      <c r="AD2433" s="2"/>
      <c r="AF2433" s="2"/>
      <c r="AG2433" s="2"/>
      <c r="AH2433" s="2"/>
      <c r="AI2433" s="2"/>
      <c r="AJ2433" s="2"/>
      <c r="AK2433" s="2"/>
      <c r="AL2433" s="2"/>
      <c r="AM2433" s="2"/>
      <c r="AN2433" s="2"/>
      <c r="AO2433" s="2"/>
    </row>
    <row r="2434" spans="1:43" ht="12.75">
      <c r="A2434" s="2"/>
      <c r="B2434" s="3" t="s">
        <v>943</v>
      </c>
      <c r="C2434" s="3" t="s">
        <v>1615</v>
      </c>
      <c r="D2434" s="3" t="s">
        <v>1620</v>
      </c>
      <c r="E2434" s="3" t="s">
        <v>925</v>
      </c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/>
      <c r="W2434"/>
      <c r="X2434" s="2"/>
      <c r="Y2434" s="2"/>
      <c r="Z2434" s="2"/>
      <c r="AA2434" s="2"/>
      <c r="AB2434" s="2"/>
      <c r="AC2434" s="2"/>
      <c r="AD2434" s="2"/>
      <c r="AE2434"/>
      <c r="AF2434" s="2"/>
      <c r="AG2434" s="2"/>
      <c r="AH2434" s="2"/>
      <c r="AI2434" s="2"/>
      <c r="AJ2434" s="2"/>
      <c r="AK2434" s="2"/>
      <c r="AL2434" s="2"/>
      <c r="AM2434" s="2"/>
      <c r="AN2434" s="2"/>
      <c r="AO2434" s="2"/>
      <c r="AQ2434"/>
    </row>
    <row r="2435" spans="1:43" ht="12.75">
      <c r="A2435" s="2"/>
      <c r="B2435" s="3" t="s">
        <v>1914</v>
      </c>
      <c r="C2435" s="3" t="s">
        <v>1615</v>
      </c>
      <c r="D2435" s="3" t="s">
        <v>1620</v>
      </c>
      <c r="E2435" s="3" t="s">
        <v>1997</v>
      </c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/>
      <c r="W2435"/>
      <c r="X2435" s="2"/>
      <c r="Y2435" s="2"/>
      <c r="Z2435" s="2"/>
      <c r="AA2435" s="2"/>
      <c r="AB2435" s="2"/>
      <c r="AC2435" s="2"/>
      <c r="AD2435" s="2"/>
      <c r="AE2435"/>
      <c r="AF2435" s="2"/>
      <c r="AG2435" s="2"/>
      <c r="AH2435" s="2"/>
      <c r="AI2435" s="2"/>
      <c r="AJ2435" s="2"/>
      <c r="AK2435" s="2"/>
      <c r="AL2435" s="2"/>
      <c r="AM2435" s="2"/>
      <c r="AN2435" s="2"/>
      <c r="AO2435" s="2"/>
      <c r="AQ2435"/>
    </row>
    <row r="2436" spans="1:43" ht="12.75">
      <c r="A2436" s="2"/>
      <c r="B2436" s="3" t="s">
        <v>1914</v>
      </c>
      <c r="C2436" s="3" t="s">
        <v>1615</v>
      </c>
      <c r="D2436" s="3" t="s">
        <v>1620</v>
      </c>
      <c r="E2436" s="3" t="s">
        <v>1078</v>
      </c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/>
      <c r="W2436"/>
      <c r="X2436" s="2"/>
      <c r="Y2436" s="2"/>
      <c r="Z2436" s="2"/>
      <c r="AA2436" s="2"/>
      <c r="AB2436" s="2"/>
      <c r="AC2436" s="2"/>
      <c r="AD2436" s="2"/>
      <c r="AE2436"/>
      <c r="AF2436" s="2"/>
      <c r="AG2436" s="2"/>
      <c r="AH2436" s="2"/>
      <c r="AI2436" s="2"/>
      <c r="AJ2436" s="2"/>
      <c r="AK2436" s="2"/>
      <c r="AL2436" s="2"/>
      <c r="AM2436" s="2"/>
      <c r="AN2436" s="2"/>
      <c r="AO2436" s="2"/>
      <c r="AQ2436"/>
    </row>
    <row r="2437" spans="1:43" ht="12.75">
      <c r="A2437" s="2"/>
      <c r="B2437" s="3" t="s">
        <v>962</v>
      </c>
      <c r="C2437" s="3" t="s">
        <v>1601</v>
      </c>
      <c r="D2437" s="3" t="s">
        <v>1620</v>
      </c>
      <c r="E2437" s="3" t="s">
        <v>925</v>
      </c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/>
      <c r="W2437"/>
      <c r="X2437" s="2"/>
      <c r="Y2437" s="2"/>
      <c r="Z2437" s="2"/>
      <c r="AA2437" s="2"/>
      <c r="AB2437" s="2"/>
      <c r="AC2437" s="2"/>
      <c r="AD2437" s="2"/>
      <c r="AE2437"/>
      <c r="AF2437" s="2"/>
      <c r="AG2437" s="2"/>
      <c r="AH2437" s="2"/>
      <c r="AI2437" s="2"/>
      <c r="AJ2437" s="2"/>
      <c r="AK2437" s="2"/>
      <c r="AL2437" s="2"/>
      <c r="AM2437" s="2"/>
      <c r="AN2437" s="2"/>
      <c r="AO2437" s="2"/>
      <c r="AQ2437"/>
    </row>
    <row r="2438" spans="1:86" ht="12.75">
      <c r="A2438" s="2"/>
      <c r="B2438" s="3" t="s">
        <v>1476</v>
      </c>
      <c r="C2438" s="3" t="s">
        <v>1605</v>
      </c>
      <c r="D2438" s="3" t="s">
        <v>1998</v>
      </c>
      <c r="E2438" s="3" t="s">
        <v>1490</v>
      </c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 t="s">
        <v>478</v>
      </c>
      <c r="S2438" s="2" t="s">
        <v>478</v>
      </c>
      <c r="T2438" s="2" t="s">
        <v>483</v>
      </c>
      <c r="U2438" s="2"/>
      <c r="V2438"/>
      <c r="W2438"/>
      <c r="X2438" s="2"/>
      <c r="Y2438" s="2"/>
      <c r="Z2438" s="2"/>
      <c r="AA2438" s="2"/>
      <c r="AB2438" s="2"/>
      <c r="AC2438" s="2"/>
      <c r="AD2438" s="2"/>
      <c r="AF2438" s="2"/>
      <c r="AG2438" s="2"/>
      <c r="AH2438" s="2"/>
      <c r="AI2438" s="2"/>
      <c r="AJ2438" s="2"/>
      <c r="AK2438" s="2"/>
      <c r="AL2438" s="2"/>
      <c r="AM2438" s="2"/>
      <c r="AN2438" s="2"/>
      <c r="AO2438" s="2"/>
      <c r="AV2438" s="2" t="s">
        <v>478</v>
      </c>
      <c r="BH2438" s="2" t="s">
        <v>478</v>
      </c>
      <c r="BL2438" s="2" t="s">
        <v>478</v>
      </c>
      <c r="CA2438" s="2" t="s">
        <v>478</v>
      </c>
      <c r="CG2438" s="2" t="s">
        <v>478</v>
      </c>
      <c r="CH2438" s="2" t="s">
        <v>478</v>
      </c>
    </row>
    <row r="2439" spans="1:79" ht="12.75">
      <c r="A2439" s="2"/>
      <c r="B2439" s="3" t="s">
        <v>1581</v>
      </c>
      <c r="C2439" s="3" t="s">
        <v>1605</v>
      </c>
      <c r="D2439" s="3" t="s">
        <v>1998</v>
      </c>
      <c r="E2439" s="3" t="s">
        <v>1595</v>
      </c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 t="s">
        <v>478</v>
      </c>
      <c r="Q2439" s="2"/>
      <c r="R2439" s="2"/>
      <c r="S2439" s="2" t="s">
        <v>478</v>
      </c>
      <c r="T2439" s="2" t="s">
        <v>483</v>
      </c>
      <c r="U2439" s="2"/>
      <c r="V2439"/>
      <c r="W2439"/>
      <c r="X2439" s="2"/>
      <c r="Y2439" s="2"/>
      <c r="Z2439" s="2"/>
      <c r="AA2439" s="2"/>
      <c r="AB2439" s="2"/>
      <c r="AC2439" s="2"/>
      <c r="AD2439" s="2"/>
      <c r="AF2439" s="2"/>
      <c r="AG2439" s="2"/>
      <c r="AH2439" s="2"/>
      <c r="AI2439" s="2"/>
      <c r="AJ2439" s="2"/>
      <c r="AK2439" s="2"/>
      <c r="AL2439" s="2"/>
      <c r="AM2439" s="2"/>
      <c r="AN2439" s="2"/>
      <c r="AO2439" s="2"/>
      <c r="AU2439" s="2" t="s">
        <v>478</v>
      </c>
      <c r="AX2439" s="2" t="s">
        <v>478</v>
      </c>
      <c r="BN2439" s="2" t="s">
        <v>478</v>
      </c>
      <c r="CA2439" s="2" t="s">
        <v>478</v>
      </c>
    </row>
    <row r="2440" spans="1:83" ht="12.75">
      <c r="A2440" s="2"/>
      <c r="B2440" s="6" t="s">
        <v>188</v>
      </c>
      <c r="C2440" s="6" t="s">
        <v>1605</v>
      </c>
      <c r="D2440" s="6" t="s">
        <v>1620</v>
      </c>
      <c r="E2440" s="6" t="s">
        <v>759</v>
      </c>
      <c r="F2440" s="7"/>
      <c r="G2440" s="7"/>
      <c r="H2440" s="7"/>
      <c r="I2440" s="7"/>
      <c r="J2440" s="7" t="s">
        <v>478</v>
      </c>
      <c r="K2440" s="7"/>
      <c r="L2440" s="7" t="s">
        <v>478</v>
      </c>
      <c r="M2440" s="7"/>
      <c r="N2440" s="7"/>
      <c r="O2440" s="7"/>
      <c r="P2440" s="7"/>
      <c r="Q2440" s="7"/>
      <c r="R2440" s="7"/>
      <c r="S2440" s="7" t="s">
        <v>478</v>
      </c>
      <c r="T2440" s="2" t="s">
        <v>483</v>
      </c>
      <c r="U2440" s="2"/>
      <c r="V2440" s="7"/>
      <c r="W2440" s="7"/>
      <c r="X2440" s="7"/>
      <c r="Y2440" s="7"/>
      <c r="Z2440" s="7"/>
      <c r="AA2440" s="7"/>
      <c r="AB2440" s="7"/>
      <c r="AC2440" s="7" t="s">
        <v>478</v>
      </c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 t="s">
        <v>478</v>
      </c>
      <c r="AR2440" s="2" t="s">
        <v>478</v>
      </c>
      <c r="AU2440" s="2" t="s">
        <v>478</v>
      </c>
      <c r="AX2440" s="2" t="s">
        <v>478</v>
      </c>
      <c r="CE2440" s="2" t="s">
        <v>478</v>
      </c>
    </row>
    <row r="2441" spans="1:83" ht="12.75">
      <c r="A2441" s="2"/>
      <c r="B2441" s="6" t="s">
        <v>189</v>
      </c>
      <c r="C2441" s="6" t="s">
        <v>1605</v>
      </c>
      <c r="D2441" s="6" t="s">
        <v>1620</v>
      </c>
      <c r="E2441" s="6" t="s">
        <v>759</v>
      </c>
      <c r="F2441" s="7"/>
      <c r="G2441" s="7"/>
      <c r="H2441" s="7"/>
      <c r="I2441" s="7"/>
      <c r="J2441" s="7" t="s">
        <v>478</v>
      </c>
      <c r="K2441" s="7"/>
      <c r="L2441" s="7" t="s">
        <v>478</v>
      </c>
      <c r="M2441" s="7"/>
      <c r="N2441" s="7"/>
      <c r="O2441" s="7"/>
      <c r="P2441" s="7"/>
      <c r="Q2441" s="7"/>
      <c r="R2441" s="7"/>
      <c r="S2441" s="7" t="s">
        <v>478</v>
      </c>
      <c r="T2441" s="2" t="s">
        <v>483</v>
      </c>
      <c r="U2441" s="2"/>
      <c r="V2441" s="7"/>
      <c r="W2441" s="7"/>
      <c r="X2441" s="7"/>
      <c r="Y2441" s="7"/>
      <c r="Z2441" s="7"/>
      <c r="AA2441" s="7"/>
      <c r="AB2441" s="7"/>
      <c r="AC2441" s="7" t="s">
        <v>478</v>
      </c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 t="s">
        <v>478</v>
      </c>
      <c r="AR2441" s="2" t="s">
        <v>478</v>
      </c>
      <c r="AU2441" s="2" t="s">
        <v>478</v>
      </c>
      <c r="AX2441" s="2" t="s">
        <v>478</v>
      </c>
      <c r="CE2441" s="2" t="s">
        <v>478</v>
      </c>
    </row>
    <row r="2442" spans="1:86" ht="12.75">
      <c r="A2442" s="2"/>
      <c r="B2442" s="3" t="s">
        <v>9</v>
      </c>
      <c r="C2442" s="3" t="s">
        <v>1605</v>
      </c>
      <c r="D2442" s="3" t="s">
        <v>1619</v>
      </c>
      <c r="E2442" s="3" t="s">
        <v>13</v>
      </c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 t="s">
        <v>478</v>
      </c>
      <c r="Q2442" s="2"/>
      <c r="R2442" s="2"/>
      <c r="S2442" s="2"/>
      <c r="T2442" s="2" t="s">
        <v>480</v>
      </c>
      <c r="U2442" s="2"/>
      <c r="V2442"/>
      <c r="W2442"/>
      <c r="X2442" s="2"/>
      <c r="Y2442" s="2"/>
      <c r="Z2442" s="2"/>
      <c r="AA2442" s="2"/>
      <c r="AB2442" s="2"/>
      <c r="AC2442" s="2"/>
      <c r="AD2442" s="2"/>
      <c r="AF2442" s="2"/>
      <c r="AG2442" s="2"/>
      <c r="AH2442" s="2"/>
      <c r="AI2442" s="2"/>
      <c r="AJ2442" s="2"/>
      <c r="AK2442" s="2"/>
      <c r="AL2442" s="2"/>
      <c r="AM2442" s="2"/>
      <c r="AN2442" s="2"/>
      <c r="AO2442" s="2"/>
      <c r="AV2442" s="2" t="s">
        <v>478</v>
      </c>
      <c r="AY2442" s="2" t="s">
        <v>478</v>
      </c>
      <c r="CH2442" s="2" t="s">
        <v>478</v>
      </c>
    </row>
    <row r="2443" spans="1:43" ht="12.75">
      <c r="A2443" s="2"/>
      <c r="B2443" s="3" t="s">
        <v>1915</v>
      </c>
      <c r="C2443" s="3" t="s">
        <v>1615</v>
      </c>
      <c r="D2443" s="3" t="s">
        <v>1998</v>
      </c>
      <c r="E2443" s="3" t="s">
        <v>1997</v>
      </c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/>
      <c r="W2443"/>
      <c r="X2443" s="2"/>
      <c r="Y2443" s="2"/>
      <c r="Z2443" s="2"/>
      <c r="AA2443" s="2"/>
      <c r="AB2443" s="2"/>
      <c r="AC2443" s="2"/>
      <c r="AD2443" s="2"/>
      <c r="AE2443"/>
      <c r="AF2443" s="2"/>
      <c r="AG2443" s="2"/>
      <c r="AH2443" s="2"/>
      <c r="AI2443" s="2"/>
      <c r="AJ2443" s="2"/>
      <c r="AK2443" s="2"/>
      <c r="AL2443" s="2"/>
      <c r="AM2443" s="2"/>
      <c r="AN2443" s="2"/>
      <c r="AO2443" s="2"/>
      <c r="AQ2443"/>
    </row>
    <row r="2444" spans="1:43" ht="12.75">
      <c r="A2444" s="2"/>
      <c r="B2444" s="3" t="s">
        <v>1915</v>
      </c>
      <c r="C2444" s="3" t="s">
        <v>1615</v>
      </c>
      <c r="D2444" s="3" t="s">
        <v>445</v>
      </c>
      <c r="E2444" s="3" t="s">
        <v>43</v>
      </c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/>
      <c r="W2444"/>
      <c r="X2444" s="2"/>
      <c r="Y2444" s="2"/>
      <c r="Z2444" s="2"/>
      <c r="AA2444" s="2"/>
      <c r="AB2444" s="2"/>
      <c r="AC2444" s="2"/>
      <c r="AD2444" s="2"/>
      <c r="AE2444"/>
      <c r="AF2444" s="2"/>
      <c r="AG2444" s="2"/>
      <c r="AH2444" s="2"/>
      <c r="AI2444" s="2"/>
      <c r="AJ2444" s="2"/>
      <c r="AK2444" s="2"/>
      <c r="AL2444" s="2"/>
      <c r="AM2444" s="2"/>
      <c r="AN2444" s="2"/>
      <c r="AO2444" s="2"/>
      <c r="AQ2444"/>
    </row>
    <row r="2445" spans="1:43" ht="12.75">
      <c r="A2445" s="2"/>
      <c r="B2445" s="3" t="s">
        <v>1915</v>
      </c>
      <c r="C2445" s="3" t="s">
        <v>1615</v>
      </c>
      <c r="D2445" s="3" t="s">
        <v>1998</v>
      </c>
      <c r="E2445" s="3" t="s">
        <v>1078</v>
      </c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/>
      <c r="W2445"/>
      <c r="X2445" s="2"/>
      <c r="Y2445" s="2"/>
      <c r="Z2445" s="2"/>
      <c r="AA2445" s="2"/>
      <c r="AB2445" s="2"/>
      <c r="AC2445" s="2"/>
      <c r="AD2445" s="2"/>
      <c r="AE2445"/>
      <c r="AF2445" s="2"/>
      <c r="AG2445" s="2"/>
      <c r="AH2445" s="2"/>
      <c r="AI2445" s="2"/>
      <c r="AJ2445" s="2"/>
      <c r="AK2445" s="2"/>
      <c r="AL2445" s="2"/>
      <c r="AM2445" s="2"/>
      <c r="AN2445" s="2"/>
      <c r="AO2445" s="2"/>
      <c r="AQ2445"/>
    </row>
    <row r="2446" spans="1:86" ht="12.75">
      <c r="A2446" s="2"/>
      <c r="B2446" s="3" t="s">
        <v>1567</v>
      </c>
      <c r="C2446" s="3" t="s">
        <v>1605</v>
      </c>
      <c r="D2446" s="3" t="s">
        <v>1998</v>
      </c>
      <c r="E2446" s="3" t="s">
        <v>1595</v>
      </c>
      <c r="F2446" s="2"/>
      <c r="G2446" s="2"/>
      <c r="H2446" s="2"/>
      <c r="I2446" s="2"/>
      <c r="J2446" s="2"/>
      <c r="K2446" s="2"/>
      <c r="L2446" s="2"/>
      <c r="M2446" s="2" t="s">
        <v>478</v>
      </c>
      <c r="N2446" s="2"/>
      <c r="O2446" s="2"/>
      <c r="P2446" s="2"/>
      <c r="Q2446" s="2"/>
      <c r="R2446" s="2"/>
      <c r="S2446" s="2" t="s">
        <v>478</v>
      </c>
      <c r="T2446" s="2" t="s">
        <v>483</v>
      </c>
      <c r="U2446" s="2"/>
      <c r="V2446"/>
      <c r="W2446"/>
      <c r="X2446" s="2"/>
      <c r="Y2446" s="2"/>
      <c r="Z2446" s="2"/>
      <c r="AA2446" s="2"/>
      <c r="AB2446" s="2"/>
      <c r="AC2446" s="2"/>
      <c r="AD2446" s="2"/>
      <c r="AF2446" s="2"/>
      <c r="AG2446" s="2"/>
      <c r="AH2446" s="2"/>
      <c r="AI2446" s="2"/>
      <c r="AJ2446" s="2"/>
      <c r="AK2446" s="2"/>
      <c r="AL2446" s="2"/>
      <c r="AM2446" s="2"/>
      <c r="AN2446" s="2"/>
      <c r="AO2446" s="2"/>
      <c r="AW2446" s="2" t="s">
        <v>478</v>
      </c>
      <c r="AY2446" s="2" t="s">
        <v>478</v>
      </c>
      <c r="BD2446" s="2" t="s">
        <v>478</v>
      </c>
      <c r="BJ2446" s="2" t="s">
        <v>478</v>
      </c>
      <c r="BT2446" s="2" t="s">
        <v>478</v>
      </c>
      <c r="CH2446" s="2" t="s">
        <v>478</v>
      </c>
    </row>
    <row r="2447" spans="1:80" ht="12.75">
      <c r="A2447" s="2"/>
      <c r="B2447" s="3" t="s">
        <v>374</v>
      </c>
      <c r="C2447" s="3" t="s">
        <v>1605</v>
      </c>
      <c r="D2447" s="3" t="s">
        <v>1998</v>
      </c>
      <c r="E2447" s="3" t="s">
        <v>420</v>
      </c>
      <c r="F2447" s="2" t="s">
        <v>478</v>
      </c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 t="s">
        <v>480</v>
      </c>
      <c r="U2447" s="2"/>
      <c r="V2447"/>
      <c r="W2447"/>
      <c r="X2447" s="2"/>
      <c r="Y2447" s="2"/>
      <c r="Z2447" s="2"/>
      <c r="AA2447" s="2"/>
      <c r="AB2447" s="2"/>
      <c r="AC2447" s="2"/>
      <c r="AD2447" s="2"/>
      <c r="AF2447" s="2"/>
      <c r="AG2447" s="2"/>
      <c r="AH2447" s="2"/>
      <c r="AI2447" s="2"/>
      <c r="AJ2447" s="2"/>
      <c r="AK2447" s="2"/>
      <c r="AL2447" s="2"/>
      <c r="AM2447" s="2"/>
      <c r="AN2447" s="2"/>
      <c r="AO2447" s="2"/>
      <c r="AV2447" s="2" t="s">
        <v>478</v>
      </c>
      <c r="AX2447" s="2" t="s">
        <v>478</v>
      </c>
      <c r="BF2447" s="2" t="s">
        <v>478</v>
      </c>
      <c r="CB2447" s="2" t="s">
        <v>478</v>
      </c>
    </row>
    <row r="2448" spans="1:43" ht="12.75">
      <c r="A2448" s="2"/>
      <c r="B2448" s="3" t="s">
        <v>602</v>
      </c>
      <c r="C2448" s="3" t="s">
        <v>1630</v>
      </c>
      <c r="D2448" s="3" t="s">
        <v>1620</v>
      </c>
      <c r="E2448" s="3" t="s">
        <v>627</v>
      </c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 t="s">
        <v>478</v>
      </c>
      <c r="X2448" s="2"/>
      <c r="Y2448" s="2"/>
      <c r="Z2448" s="2"/>
      <c r="AA2448" s="2"/>
      <c r="AB2448" s="2"/>
      <c r="AC2448" s="2"/>
      <c r="AD2448" s="2"/>
      <c r="AE2448"/>
      <c r="AF2448" s="2"/>
      <c r="AG2448" s="2"/>
      <c r="AH2448" s="2"/>
      <c r="AI2448" s="2"/>
      <c r="AJ2448" s="2"/>
      <c r="AK2448" s="2"/>
      <c r="AL2448" s="2"/>
      <c r="AM2448" s="2"/>
      <c r="AN2448" s="2"/>
      <c r="AO2448" s="2"/>
      <c r="AQ2448"/>
    </row>
    <row r="2449" spans="1:43" ht="12.75">
      <c r="A2449" s="2"/>
      <c r="B2449" s="3" t="s">
        <v>2480</v>
      </c>
      <c r="C2449" s="3" t="s">
        <v>1603</v>
      </c>
      <c r="D2449" s="3" t="s">
        <v>2481</v>
      </c>
      <c r="E2449" s="3" t="s">
        <v>1626</v>
      </c>
      <c r="F2449" s="2"/>
      <c r="G2449" s="2"/>
      <c r="H2449" s="2"/>
      <c r="I2449" s="2"/>
      <c r="J2449" s="2" t="s">
        <v>478</v>
      </c>
      <c r="K2449" s="2"/>
      <c r="L2449" s="2"/>
      <c r="M2449" s="2"/>
      <c r="N2449" s="2"/>
      <c r="O2449" s="2"/>
      <c r="P2449" s="2"/>
      <c r="Q2449" s="2"/>
      <c r="R2449" s="2"/>
      <c r="S2449" s="2"/>
      <c r="T2449" s="2" t="s">
        <v>480</v>
      </c>
      <c r="U2449" s="2">
        <v>25</v>
      </c>
      <c r="V2449" s="2" t="s">
        <v>478</v>
      </c>
      <c r="W2449"/>
      <c r="X2449" s="2"/>
      <c r="Y2449" s="2"/>
      <c r="Z2449" s="2"/>
      <c r="AA2449" s="2"/>
      <c r="AB2449" s="2"/>
      <c r="AC2449" s="2"/>
      <c r="AD2449" s="2"/>
      <c r="AE2449"/>
      <c r="AF2449" s="2"/>
      <c r="AG2449" s="2"/>
      <c r="AH2449" s="2"/>
      <c r="AI2449" s="2"/>
      <c r="AJ2449" s="2"/>
      <c r="AK2449" s="2"/>
      <c r="AL2449" s="2"/>
      <c r="AM2449" s="2"/>
      <c r="AN2449" s="2"/>
      <c r="AO2449" s="2"/>
      <c r="AQ2449"/>
    </row>
    <row r="2450" spans="1:43" ht="12.75">
      <c r="A2450" s="2"/>
      <c r="B2450" s="3" t="s">
        <v>1916</v>
      </c>
      <c r="C2450" s="3" t="s">
        <v>1603</v>
      </c>
      <c r="D2450" s="3" t="s">
        <v>1998</v>
      </c>
      <c r="E2450" s="3" t="s">
        <v>1997</v>
      </c>
      <c r="F2450" s="2"/>
      <c r="G2450" s="2"/>
      <c r="H2450" s="2"/>
      <c r="I2450" s="2"/>
      <c r="J2450" s="2"/>
      <c r="K2450" s="2"/>
      <c r="L2450" s="2"/>
      <c r="M2450" s="2"/>
      <c r="N2450" s="2" t="s">
        <v>478</v>
      </c>
      <c r="O2450" s="2"/>
      <c r="P2450" s="2"/>
      <c r="Q2450" s="2"/>
      <c r="R2450" s="2"/>
      <c r="S2450" s="2"/>
      <c r="T2450" s="2" t="s">
        <v>480</v>
      </c>
      <c r="U2450" s="2">
        <v>35</v>
      </c>
      <c r="V2450"/>
      <c r="W2450" s="2" t="s">
        <v>478</v>
      </c>
      <c r="X2450" s="2"/>
      <c r="Y2450" s="2"/>
      <c r="Z2450" s="2"/>
      <c r="AA2450" s="2"/>
      <c r="AB2450" s="2"/>
      <c r="AC2450" s="2"/>
      <c r="AD2450" s="2"/>
      <c r="AE2450"/>
      <c r="AF2450" s="2"/>
      <c r="AG2450" s="2"/>
      <c r="AH2450" s="2"/>
      <c r="AI2450" s="2"/>
      <c r="AJ2450" s="2"/>
      <c r="AK2450" s="2"/>
      <c r="AL2450" s="2"/>
      <c r="AM2450" s="2"/>
      <c r="AN2450" s="2"/>
      <c r="AO2450" s="2"/>
      <c r="AQ2450"/>
    </row>
    <row r="2451" spans="1:43" ht="12.75">
      <c r="A2451" s="2"/>
      <c r="B2451" s="3" t="s">
        <v>1916</v>
      </c>
      <c r="C2451" s="3" t="s">
        <v>1603</v>
      </c>
      <c r="D2451" s="3" t="s">
        <v>1998</v>
      </c>
      <c r="E2451" s="3" t="s">
        <v>1078</v>
      </c>
      <c r="F2451" s="2"/>
      <c r="G2451" s="2"/>
      <c r="H2451" s="2"/>
      <c r="I2451" s="2"/>
      <c r="J2451" s="2"/>
      <c r="K2451" s="2"/>
      <c r="L2451" s="2"/>
      <c r="M2451" s="2"/>
      <c r="N2451" s="2" t="s">
        <v>478</v>
      </c>
      <c r="O2451" s="2"/>
      <c r="P2451" s="2"/>
      <c r="Q2451" s="2"/>
      <c r="R2451" s="2"/>
      <c r="S2451" s="2"/>
      <c r="T2451" s="2" t="s">
        <v>480</v>
      </c>
      <c r="U2451" s="2">
        <v>35</v>
      </c>
      <c r="V2451"/>
      <c r="W2451" s="2" t="s">
        <v>478</v>
      </c>
      <c r="X2451" s="2"/>
      <c r="Y2451" s="2"/>
      <c r="Z2451" s="2"/>
      <c r="AA2451" s="2"/>
      <c r="AB2451" s="2"/>
      <c r="AC2451" s="2"/>
      <c r="AD2451" s="2"/>
      <c r="AE2451"/>
      <c r="AF2451" s="2"/>
      <c r="AG2451" s="2"/>
      <c r="AH2451" s="2"/>
      <c r="AI2451" s="2"/>
      <c r="AJ2451" s="2"/>
      <c r="AK2451" s="2"/>
      <c r="AL2451" s="2"/>
      <c r="AM2451" s="2"/>
      <c r="AN2451" s="2"/>
      <c r="AO2451" s="2"/>
      <c r="AQ2451"/>
    </row>
    <row r="2452" spans="1:43" ht="12.75">
      <c r="A2452" s="2"/>
      <c r="B2452" s="3" t="s">
        <v>375</v>
      </c>
      <c r="C2452" s="3" t="s">
        <v>1603</v>
      </c>
      <c r="D2452" s="3" t="s">
        <v>1999</v>
      </c>
      <c r="E2452" s="3" t="s">
        <v>420</v>
      </c>
      <c r="F2452" s="2" t="s">
        <v>478</v>
      </c>
      <c r="G2452" s="2"/>
      <c r="H2452" s="2" t="s">
        <v>478</v>
      </c>
      <c r="I2452" s="2"/>
      <c r="J2452" s="2"/>
      <c r="K2452" s="2" t="s">
        <v>478</v>
      </c>
      <c r="L2452" s="2"/>
      <c r="M2452" s="2"/>
      <c r="N2452" s="2" t="s">
        <v>478</v>
      </c>
      <c r="O2452" s="2"/>
      <c r="P2452" s="2"/>
      <c r="Q2452" s="2"/>
      <c r="R2452" s="2"/>
      <c r="S2452" s="2"/>
      <c r="T2452" s="2" t="s">
        <v>481</v>
      </c>
      <c r="U2452" s="2">
        <v>30</v>
      </c>
      <c r="V2452"/>
      <c r="W2452" s="2" t="s">
        <v>478</v>
      </c>
      <c r="X2452" s="2"/>
      <c r="Y2452" s="2"/>
      <c r="Z2452" s="2"/>
      <c r="AA2452" s="2"/>
      <c r="AB2452" s="2"/>
      <c r="AC2452" s="2"/>
      <c r="AD2452" s="2"/>
      <c r="AE2452"/>
      <c r="AF2452" s="2"/>
      <c r="AG2452" s="2"/>
      <c r="AH2452" s="2"/>
      <c r="AI2452" s="2"/>
      <c r="AJ2452" s="2"/>
      <c r="AK2452" s="2"/>
      <c r="AL2452" s="2"/>
      <c r="AM2452" s="2"/>
      <c r="AN2452" s="2"/>
      <c r="AO2452" s="2"/>
      <c r="AQ2452"/>
    </row>
    <row r="2453" spans="1:43" ht="12.75">
      <c r="A2453" s="2"/>
      <c r="B2453" s="3" t="s">
        <v>641</v>
      </c>
      <c r="C2453" s="3" t="s">
        <v>1655</v>
      </c>
      <c r="D2453" s="3" t="s">
        <v>1998</v>
      </c>
      <c r="E2453" s="3" t="s">
        <v>769</v>
      </c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/>
      <c r="W2453"/>
      <c r="X2453" s="2"/>
      <c r="Y2453" s="2"/>
      <c r="Z2453" s="2"/>
      <c r="AA2453" s="2"/>
      <c r="AB2453" s="2"/>
      <c r="AC2453" s="2"/>
      <c r="AD2453" s="2"/>
      <c r="AE2453"/>
      <c r="AF2453" s="2"/>
      <c r="AG2453" s="2"/>
      <c r="AH2453" s="2"/>
      <c r="AI2453" s="2"/>
      <c r="AJ2453" s="2"/>
      <c r="AK2453" s="2"/>
      <c r="AL2453" s="2"/>
      <c r="AM2453" s="2"/>
      <c r="AN2453" s="2"/>
      <c r="AO2453" s="2"/>
      <c r="AQ2453"/>
    </row>
    <row r="2454" spans="1:43" ht="12.75">
      <c r="A2454" s="2"/>
      <c r="B2454" s="3" t="s">
        <v>641</v>
      </c>
      <c r="C2454" s="3" t="s">
        <v>1655</v>
      </c>
      <c r="D2454" s="3" t="s">
        <v>446</v>
      </c>
      <c r="E2454" s="3" t="s">
        <v>769</v>
      </c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/>
      <c r="W2454"/>
      <c r="X2454" s="2"/>
      <c r="Y2454" s="2"/>
      <c r="Z2454" s="2"/>
      <c r="AA2454" s="2"/>
      <c r="AB2454" s="2"/>
      <c r="AC2454" s="2"/>
      <c r="AD2454" s="2"/>
      <c r="AE2454"/>
      <c r="AF2454" s="2"/>
      <c r="AG2454" s="2"/>
      <c r="AH2454" s="2"/>
      <c r="AI2454" s="2"/>
      <c r="AJ2454" s="2"/>
      <c r="AK2454" s="2"/>
      <c r="AL2454" s="2"/>
      <c r="AM2454" s="2"/>
      <c r="AN2454" s="2"/>
      <c r="AO2454" s="2"/>
      <c r="AQ2454"/>
    </row>
    <row r="2455" spans="1:86" ht="12.75">
      <c r="A2455" s="2"/>
      <c r="B2455" s="6" t="s">
        <v>2258</v>
      </c>
      <c r="C2455" s="6" t="s">
        <v>1605</v>
      </c>
      <c r="D2455" s="6" t="s">
        <v>1999</v>
      </c>
      <c r="E2455" s="6" t="s">
        <v>1026</v>
      </c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 t="s">
        <v>478</v>
      </c>
      <c r="Q2455" s="2"/>
      <c r="R2455" s="2"/>
      <c r="S2455" s="2"/>
      <c r="T2455" s="2" t="s">
        <v>480</v>
      </c>
      <c r="U2455" s="2"/>
      <c r="X2455" s="2" t="s">
        <v>478</v>
      </c>
      <c r="Y2455" s="2"/>
      <c r="Z2455" s="2"/>
      <c r="AA2455" s="2" t="s">
        <v>478</v>
      </c>
      <c r="AB2455" s="2"/>
      <c r="AC2455" s="2"/>
      <c r="AD2455" s="2"/>
      <c r="AF2455" s="2"/>
      <c r="AG2455" s="2"/>
      <c r="AH2455" s="2"/>
      <c r="AI2455" s="2"/>
      <c r="AJ2455" s="2"/>
      <c r="AK2455" s="2"/>
      <c r="AL2455" s="2"/>
      <c r="AM2455" s="2"/>
      <c r="AN2455" s="2"/>
      <c r="AO2455" s="2"/>
      <c r="AT2455" s="2" t="s">
        <v>478</v>
      </c>
      <c r="BA2455" s="2" t="s">
        <v>478</v>
      </c>
      <c r="BK2455" s="2" t="s">
        <v>478</v>
      </c>
      <c r="BT2455" s="2" t="s">
        <v>478</v>
      </c>
      <c r="BU2455" s="2" t="s">
        <v>478</v>
      </c>
      <c r="CH2455" s="2" t="s">
        <v>478</v>
      </c>
    </row>
    <row r="2456" spans="1:43" ht="12.75">
      <c r="A2456" s="2"/>
      <c r="B2456" s="3" t="s">
        <v>376</v>
      </c>
      <c r="C2456" s="3" t="s">
        <v>1603</v>
      </c>
      <c r="D2456" s="3" t="s">
        <v>1998</v>
      </c>
      <c r="E2456" s="3" t="s">
        <v>420</v>
      </c>
      <c r="F2456" s="2"/>
      <c r="G2456" s="2"/>
      <c r="H2456" s="2"/>
      <c r="I2456" s="2"/>
      <c r="J2456" s="2" t="s">
        <v>478</v>
      </c>
      <c r="K2456" s="2"/>
      <c r="L2456" s="2"/>
      <c r="M2456" s="2"/>
      <c r="N2456" s="2"/>
      <c r="O2456" s="2"/>
      <c r="P2456" s="2"/>
      <c r="Q2456" s="2"/>
      <c r="R2456" s="2"/>
      <c r="S2456" s="2"/>
      <c r="T2456" s="2" t="s">
        <v>480</v>
      </c>
      <c r="U2456" s="2">
        <v>45</v>
      </c>
      <c r="V2456" s="2" t="s">
        <v>478</v>
      </c>
      <c r="W2456"/>
      <c r="X2456" s="2"/>
      <c r="Y2456" s="2"/>
      <c r="Z2456" s="2"/>
      <c r="AA2456" s="2"/>
      <c r="AB2456" s="2"/>
      <c r="AC2456" s="2"/>
      <c r="AD2456" s="2"/>
      <c r="AE2456"/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Q2456"/>
    </row>
    <row r="2457" spans="1:43" ht="12.75">
      <c r="A2457" s="2"/>
      <c r="B2457" s="3" t="s">
        <v>377</v>
      </c>
      <c r="C2457" s="3" t="s">
        <v>1615</v>
      </c>
      <c r="D2457" s="3" t="s">
        <v>1998</v>
      </c>
      <c r="E2457" s="3" t="s">
        <v>420</v>
      </c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/>
      <c r="W2457"/>
      <c r="X2457" s="2"/>
      <c r="Y2457" s="2"/>
      <c r="Z2457" s="2"/>
      <c r="AA2457" s="2"/>
      <c r="AB2457" s="2"/>
      <c r="AC2457" s="2"/>
      <c r="AD2457" s="2"/>
      <c r="AE2457"/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Q2457"/>
    </row>
    <row r="2458" spans="1:43" ht="12.75">
      <c r="A2458" s="2"/>
      <c r="B2458" s="3" t="s">
        <v>377</v>
      </c>
      <c r="C2458" s="3" t="s">
        <v>1615</v>
      </c>
      <c r="D2458" s="3" t="s">
        <v>445</v>
      </c>
      <c r="E2458" s="3" t="s">
        <v>43</v>
      </c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/>
      <c r="W2458"/>
      <c r="X2458" s="2"/>
      <c r="Y2458" s="2"/>
      <c r="Z2458" s="2"/>
      <c r="AA2458" s="2"/>
      <c r="AB2458" s="2"/>
      <c r="AC2458" s="2"/>
      <c r="AD2458" s="2"/>
      <c r="AE2458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Q2458"/>
    </row>
    <row r="2459" spans="1:43" ht="12.75">
      <c r="A2459" s="2"/>
      <c r="B2459" s="3" t="s">
        <v>2362</v>
      </c>
      <c r="C2459" s="3" t="s">
        <v>1630</v>
      </c>
      <c r="D2459" s="3" t="s">
        <v>1998</v>
      </c>
      <c r="E2459" s="3" t="s">
        <v>2389</v>
      </c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 t="s">
        <v>478</v>
      </c>
      <c r="W2459" s="2" t="s">
        <v>478</v>
      </c>
      <c r="X2459" s="2"/>
      <c r="Y2459" s="2"/>
      <c r="Z2459" s="2"/>
      <c r="AA2459" s="2"/>
      <c r="AB2459" s="2"/>
      <c r="AC2459" s="2"/>
      <c r="AD2459" s="2"/>
      <c r="AE2459"/>
      <c r="AF2459" s="2"/>
      <c r="AG2459" s="2"/>
      <c r="AH2459" s="2"/>
      <c r="AI2459" s="2"/>
      <c r="AJ2459" s="2"/>
      <c r="AK2459" s="2"/>
      <c r="AL2459" s="2"/>
      <c r="AM2459" s="2"/>
      <c r="AN2459" s="2"/>
      <c r="AO2459" s="2"/>
      <c r="AQ2459"/>
    </row>
    <row r="2460" spans="1:62" ht="12.75">
      <c r="A2460" s="2"/>
      <c r="B2460" s="3" t="s">
        <v>893</v>
      </c>
      <c r="C2460" s="3" t="s">
        <v>1605</v>
      </c>
      <c r="D2460" s="3" t="s">
        <v>1620</v>
      </c>
      <c r="E2460" s="3" t="s">
        <v>902</v>
      </c>
      <c r="F2460" s="2"/>
      <c r="G2460" s="2"/>
      <c r="H2460" s="2"/>
      <c r="I2460" s="2"/>
      <c r="J2460" s="2"/>
      <c r="K2460" s="2" t="s">
        <v>478</v>
      </c>
      <c r="L2460" s="2"/>
      <c r="M2460" s="2"/>
      <c r="N2460" s="2"/>
      <c r="O2460" s="2"/>
      <c r="P2460" s="2"/>
      <c r="Q2460" s="2"/>
      <c r="R2460" s="2"/>
      <c r="S2460" s="2"/>
      <c r="T2460" s="2" t="s">
        <v>480</v>
      </c>
      <c r="U2460" s="2"/>
      <c r="V2460"/>
      <c r="W2460"/>
      <c r="X2460" s="2"/>
      <c r="Y2460" s="2"/>
      <c r="Z2460" s="2"/>
      <c r="AA2460" s="2"/>
      <c r="AB2460" s="2"/>
      <c r="AC2460" s="2"/>
      <c r="AD2460" s="2"/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 t="s">
        <v>478</v>
      </c>
      <c r="AW2460" s="2" t="s">
        <v>478</v>
      </c>
      <c r="BD2460" s="2" t="s">
        <v>478</v>
      </c>
      <c r="BJ2460" s="2" t="s">
        <v>478</v>
      </c>
    </row>
    <row r="2461" spans="1:87" ht="12.75">
      <c r="A2461" s="2"/>
      <c r="B2461" s="3" t="s">
        <v>144</v>
      </c>
      <c r="C2461" s="3" t="s">
        <v>1605</v>
      </c>
      <c r="D2461" s="3" t="s">
        <v>1998</v>
      </c>
      <c r="E2461" s="3" t="s">
        <v>1490</v>
      </c>
      <c r="F2461" s="2" t="s">
        <v>478</v>
      </c>
      <c r="G2461" s="2"/>
      <c r="H2461" s="2"/>
      <c r="I2461" s="2"/>
      <c r="J2461" s="2" t="s">
        <v>478</v>
      </c>
      <c r="K2461" s="2"/>
      <c r="L2461" s="2"/>
      <c r="M2461" s="2"/>
      <c r="N2461" s="2"/>
      <c r="O2461" s="2"/>
      <c r="P2461" s="2"/>
      <c r="Q2461" s="2"/>
      <c r="R2461" s="2"/>
      <c r="S2461" s="2" t="s">
        <v>478</v>
      </c>
      <c r="T2461" s="2" t="s">
        <v>483</v>
      </c>
      <c r="U2461" s="2"/>
      <c r="V2461"/>
      <c r="W2461"/>
      <c r="X2461" s="2"/>
      <c r="Y2461" s="2"/>
      <c r="Z2461" s="2"/>
      <c r="AA2461" s="2"/>
      <c r="AB2461" s="2"/>
      <c r="AC2461" s="2"/>
      <c r="AD2461" s="2"/>
      <c r="AF2461" s="2"/>
      <c r="AG2461" s="2"/>
      <c r="AH2461" s="2" t="s">
        <v>478</v>
      </c>
      <c r="AI2461" s="2"/>
      <c r="AJ2461" s="2"/>
      <c r="AK2461" s="2"/>
      <c r="AL2461" s="2"/>
      <c r="AM2461" s="2"/>
      <c r="AN2461" s="2"/>
      <c r="AO2461" s="2"/>
      <c r="AU2461" s="2" t="s">
        <v>478</v>
      </c>
      <c r="AY2461" s="2" t="s">
        <v>478</v>
      </c>
      <c r="BQ2461" s="2" t="s">
        <v>478</v>
      </c>
      <c r="CB2461" s="2" t="s">
        <v>478</v>
      </c>
      <c r="CE2461" s="2" t="s">
        <v>478</v>
      </c>
      <c r="CI2461" s="2" t="s">
        <v>478</v>
      </c>
    </row>
    <row r="2462" spans="1:87" ht="12.75">
      <c r="A2462" s="2"/>
      <c r="B2462" s="3" t="s">
        <v>145</v>
      </c>
      <c r="C2462" s="3" t="s">
        <v>1605</v>
      </c>
      <c r="D2462" s="3" t="s">
        <v>1998</v>
      </c>
      <c r="E2462" s="3" t="s">
        <v>1490</v>
      </c>
      <c r="F2462" s="2" t="s">
        <v>478</v>
      </c>
      <c r="G2462" s="2"/>
      <c r="H2462" s="2"/>
      <c r="I2462" s="2"/>
      <c r="J2462" s="2" t="s">
        <v>478</v>
      </c>
      <c r="K2462" s="2"/>
      <c r="L2462" s="2"/>
      <c r="M2462" s="2"/>
      <c r="N2462" s="2"/>
      <c r="O2462" s="2"/>
      <c r="P2462" s="2"/>
      <c r="Q2462" s="2"/>
      <c r="R2462" s="2"/>
      <c r="S2462" s="2" t="s">
        <v>478</v>
      </c>
      <c r="T2462" s="2" t="s">
        <v>483</v>
      </c>
      <c r="U2462" s="2"/>
      <c r="V2462"/>
      <c r="W2462"/>
      <c r="X2462" s="2"/>
      <c r="Y2462" s="2"/>
      <c r="Z2462" s="2"/>
      <c r="AA2462" s="2"/>
      <c r="AB2462" s="2"/>
      <c r="AC2462" s="2"/>
      <c r="AD2462" s="2"/>
      <c r="AF2462" s="2"/>
      <c r="AG2462" s="2"/>
      <c r="AH2462" s="2" t="s">
        <v>478</v>
      </c>
      <c r="AI2462" s="2"/>
      <c r="AJ2462" s="2"/>
      <c r="AK2462" s="2"/>
      <c r="AL2462" s="2"/>
      <c r="AM2462" s="2"/>
      <c r="AN2462" s="2"/>
      <c r="AO2462" s="2"/>
      <c r="AU2462" s="2" t="s">
        <v>478</v>
      </c>
      <c r="AY2462" s="2" t="s">
        <v>478</v>
      </c>
      <c r="BQ2462" s="2" t="s">
        <v>478</v>
      </c>
      <c r="CB2462" s="2" t="s">
        <v>478</v>
      </c>
      <c r="CE2462" s="2" t="s">
        <v>478</v>
      </c>
      <c r="CI2462" s="2" t="s">
        <v>478</v>
      </c>
    </row>
    <row r="2463" spans="1:43" ht="12.75">
      <c r="A2463" s="2"/>
      <c r="B2463" s="3" t="s">
        <v>1918</v>
      </c>
      <c r="C2463" s="3" t="s">
        <v>1601</v>
      </c>
      <c r="D2463" s="3" t="s">
        <v>1620</v>
      </c>
      <c r="E2463" s="3" t="s">
        <v>1997</v>
      </c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/>
      <c r="W2463"/>
      <c r="X2463" s="2"/>
      <c r="Y2463" s="2"/>
      <c r="Z2463" s="2"/>
      <c r="AA2463" s="2"/>
      <c r="AB2463" s="2"/>
      <c r="AC2463" s="2"/>
      <c r="AD2463" s="2"/>
      <c r="AE2463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Q2463"/>
    </row>
    <row r="2464" spans="1:43" ht="12.75">
      <c r="A2464" s="2"/>
      <c r="B2464" s="3" t="s">
        <v>1918</v>
      </c>
      <c r="C2464" s="3" t="s">
        <v>1601</v>
      </c>
      <c r="D2464" s="3" t="s">
        <v>1620</v>
      </c>
      <c r="E2464" s="3" t="s">
        <v>1078</v>
      </c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/>
      <c r="W2464"/>
      <c r="X2464" s="2"/>
      <c r="Y2464" s="2"/>
      <c r="Z2464" s="2"/>
      <c r="AA2464" s="2"/>
      <c r="AB2464" s="2"/>
      <c r="AC2464" s="2"/>
      <c r="AD2464" s="2"/>
      <c r="AE2464"/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Q2464"/>
    </row>
    <row r="2465" spans="1:43" ht="12.75">
      <c r="A2465" s="2"/>
      <c r="B2465" s="3" t="s">
        <v>604</v>
      </c>
      <c r="C2465" s="3" t="s">
        <v>1615</v>
      </c>
      <c r="D2465" s="3" t="s">
        <v>1999</v>
      </c>
      <c r="E2465" s="3" t="s">
        <v>627</v>
      </c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/>
      <c r="W2465"/>
      <c r="X2465" s="2"/>
      <c r="Y2465" s="2"/>
      <c r="Z2465" s="2"/>
      <c r="AA2465" s="2"/>
      <c r="AB2465" s="2"/>
      <c r="AC2465" s="2"/>
      <c r="AD2465" s="2"/>
      <c r="AE2465"/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Q2465"/>
    </row>
    <row r="2466" spans="1:86" ht="12.75">
      <c r="A2466" s="2"/>
      <c r="B2466" s="3" t="s">
        <v>1215</v>
      </c>
      <c r="C2466" s="3" t="s">
        <v>1605</v>
      </c>
      <c r="D2466" s="3" t="s">
        <v>1620</v>
      </c>
      <c r="E2466" s="3" t="s">
        <v>1098</v>
      </c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 t="s">
        <v>478</v>
      </c>
      <c r="R2466" s="2"/>
      <c r="S2466" s="2"/>
      <c r="T2466" s="2" t="s">
        <v>480</v>
      </c>
      <c r="U2466" s="2"/>
      <c r="V2466"/>
      <c r="W2466"/>
      <c r="X2466" s="2"/>
      <c r="Y2466" s="2"/>
      <c r="Z2466" s="2"/>
      <c r="AA2466" s="2"/>
      <c r="AB2466" s="2"/>
      <c r="AC2466" s="2"/>
      <c r="AD2466" s="2"/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 t="s">
        <v>478</v>
      </c>
      <c r="AQ2466" s="2" t="s">
        <v>478</v>
      </c>
      <c r="AY2466" s="2" t="s">
        <v>478</v>
      </c>
      <c r="CH2466" s="2" t="s">
        <v>478</v>
      </c>
    </row>
    <row r="2467" spans="1:60" ht="12.75">
      <c r="A2467" s="2"/>
      <c r="B2467" s="6" t="s">
        <v>2259</v>
      </c>
      <c r="C2467" s="6" t="s">
        <v>1605</v>
      </c>
      <c r="D2467" s="6" t="s">
        <v>1620</v>
      </c>
      <c r="E2467" s="6" t="s">
        <v>1026</v>
      </c>
      <c r="F2467" s="2"/>
      <c r="G2467" s="2"/>
      <c r="H2467" s="2"/>
      <c r="I2467" s="2"/>
      <c r="J2467" s="2" t="s">
        <v>478</v>
      </c>
      <c r="K2467" s="2"/>
      <c r="L2467" s="2"/>
      <c r="M2467" s="2"/>
      <c r="N2467" s="2"/>
      <c r="O2467" s="2"/>
      <c r="P2467" s="2"/>
      <c r="Q2467" s="2"/>
      <c r="R2467" s="2"/>
      <c r="S2467" s="2"/>
      <c r="T2467" s="2" t="s">
        <v>480</v>
      </c>
      <c r="U2467" s="2"/>
      <c r="X2467" s="2" t="s">
        <v>478</v>
      </c>
      <c r="Y2467" s="2"/>
      <c r="Z2467" s="2"/>
      <c r="AA2467" s="2" t="s">
        <v>478</v>
      </c>
      <c r="AB2467" s="2"/>
      <c r="AC2467" s="2"/>
      <c r="AD2467" s="2"/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 t="s">
        <v>478</v>
      </c>
      <c r="AQ2467" s="2" t="s">
        <v>478</v>
      </c>
      <c r="AY2467" s="2" t="s">
        <v>478</v>
      </c>
      <c r="BH2467" s="2" t="s">
        <v>478</v>
      </c>
    </row>
    <row r="2468" spans="1:86" ht="12.75">
      <c r="A2468" s="2"/>
      <c r="B2468" s="3" t="s">
        <v>380</v>
      </c>
      <c r="C2468" s="3" t="s">
        <v>1605</v>
      </c>
      <c r="D2468" s="3" t="s">
        <v>1998</v>
      </c>
      <c r="E2468" s="3" t="s">
        <v>420</v>
      </c>
      <c r="F2468" s="2" t="s">
        <v>478</v>
      </c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 t="s">
        <v>480</v>
      </c>
      <c r="U2468" s="2"/>
      <c r="V2468"/>
      <c r="W2468"/>
      <c r="X2468" s="2"/>
      <c r="Y2468" s="2"/>
      <c r="Z2468" s="2"/>
      <c r="AA2468" s="2"/>
      <c r="AB2468" s="2"/>
      <c r="AC2468" s="2"/>
      <c r="AD2468" s="2"/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T2468" s="2" t="s">
        <v>478</v>
      </c>
      <c r="AU2468" s="2" t="s">
        <v>478</v>
      </c>
      <c r="CA2468" s="2" t="s">
        <v>478</v>
      </c>
      <c r="CB2468" s="2" t="s">
        <v>478</v>
      </c>
      <c r="CH2468" s="2" t="s">
        <v>478</v>
      </c>
    </row>
    <row r="2469" spans="1:86" ht="12.75">
      <c r="A2469" s="2"/>
      <c r="B2469" s="3" t="s">
        <v>1919</v>
      </c>
      <c r="C2469" s="3" t="s">
        <v>1605</v>
      </c>
      <c r="D2469" s="3" t="s">
        <v>1999</v>
      </c>
      <c r="E2469" s="3" t="s">
        <v>1997</v>
      </c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 t="s">
        <v>478</v>
      </c>
      <c r="R2469" s="2"/>
      <c r="S2469" s="2"/>
      <c r="T2469" s="2" t="s">
        <v>480</v>
      </c>
      <c r="U2469" s="2"/>
      <c r="V2469"/>
      <c r="W2469"/>
      <c r="X2469" s="2"/>
      <c r="Y2469" s="2"/>
      <c r="Z2469" s="2"/>
      <c r="AA2469" s="2"/>
      <c r="AB2469" s="2"/>
      <c r="AC2469" s="2"/>
      <c r="AD2469" s="2"/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X2469" s="2" t="s">
        <v>478</v>
      </c>
      <c r="BF2469" s="2" t="s">
        <v>478</v>
      </c>
      <c r="BH2469" s="2" t="s">
        <v>478</v>
      </c>
      <c r="CH2469" s="2" t="s">
        <v>478</v>
      </c>
    </row>
    <row r="2470" spans="1:86" ht="12.75">
      <c r="A2470" s="2"/>
      <c r="B2470" s="3" t="s">
        <v>1919</v>
      </c>
      <c r="C2470" s="3" t="s">
        <v>1605</v>
      </c>
      <c r="D2470" s="3" t="s">
        <v>1999</v>
      </c>
      <c r="E2470" s="3" t="s">
        <v>1078</v>
      </c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 t="s">
        <v>478</v>
      </c>
      <c r="R2470" s="2"/>
      <c r="S2470" s="2"/>
      <c r="T2470" s="2" t="s">
        <v>480</v>
      </c>
      <c r="U2470" s="2"/>
      <c r="V2470"/>
      <c r="W2470"/>
      <c r="X2470" s="2"/>
      <c r="Y2470" s="2"/>
      <c r="Z2470" s="2"/>
      <c r="AA2470" s="2"/>
      <c r="AB2470" s="2"/>
      <c r="AC2470" s="2"/>
      <c r="AD2470" s="2"/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X2470" s="2" t="s">
        <v>478</v>
      </c>
      <c r="BF2470" s="2" t="s">
        <v>478</v>
      </c>
      <c r="BH2470" s="2" t="s">
        <v>478</v>
      </c>
      <c r="CH2470" s="2" t="s">
        <v>478</v>
      </c>
    </row>
    <row r="2471" spans="1:83" ht="12.75">
      <c r="A2471" s="2"/>
      <c r="B2471" s="3" t="s">
        <v>1920</v>
      </c>
      <c r="C2471" s="3" t="s">
        <v>1605</v>
      </c>
      <c r="D2471" s="3" t="s">
        <v>1620</v>
      </c>
      <c r="E2471" s="3" t="s">
        <v>1997</v>
      </c>
      <c r="F2471" s="2"/>
      <c r="G2471" s="2"/>
      <c r="H2471" s="2"/>
      <c r="I2471" s="2"/>
      <c r="J2471" s="2" t="s">
        <v>478</v>
      </c>
      <c r="K2471" s="2"/>
      <c r="L2471" s="2"/>
      <c r="M2471" s="2"/>
      <c r="N2471" s="2"/>
      <c r="O2471" s="2"/>
      <c r="P2471" s="2"/>
      <c r="Q2471" s="2"/>
      <c r="R2471" s="2"/>
      <c r="S2471" s="2"/>
      <c r="T2471" s="2" t="s">
        <v>480</v>
      </c>
      <c r="U2471" s="2"/>
      <c r="V2471"/>
      <c r="W2471"/>
      <c r="X2471" s="2"/>
      <c r="Y2471" s="2"/>
      <c r="Z2471" s="2"/>
      <c r="AA2471" s="2"/>
      <c r="AB2471" s="2"/>
      <c r="AC2471" s="2"/>
      <c r="AD2471" s="2"/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 t="s">
        <v>478</v>
      </c>
      <c r="AR2471" s="2" t="s">
        <v>478</v>
      </c>
      <c r="AX2471" s="2" t="s">
        <v>478</v>
      </c>
      <c r="BN2471" s="2" t="s">
        <v>478</v>
      </c>
      <c r="CE2471" s="2" t="s">
        <v>478</v>
      </c>
    </row>
    <row r="2472" spans="1:83" ht="12.75">
      <c r="A2472" s="2"/>
      <c r="B2472" s="3" t="s">
        <v>1920</v>
      </c>
      <c r="C2472" s="3" t="s">
        <v>1605</v>
      </c>
      <c r="D2472" s="3" t="s">
        <v>1620</v>
      </c>
      <c r="E2472" s="3" t="s">
        <v>1078</v>
      </c>
      <c r="F2472" s="2"/>
      <c r="G2472" s="2"/>
      <c r="H2472" s="2"/>
      <c r="I2472" s="2"/>
      <c r="J2472" s="2" t="s">
        <v>478</v>
      </c>
      <c r="K2472" s="2"/>
      <c r="L2472" s="2"/>
      <c r="M2472" s="2"/>
      <c r="N2472" s="2"/>
      <c r="O2472" s="2"/>
      <c r="P2472" s="2"/>
      <c r="Q2472" s="2"/>
      <c r="R2472" s="2"/>
      <c r="S2472" s="2"/>
      <c r="T2472" s="2" t="s">
        <v>480</v>
      </c>
      <c r="U2472" s="2"/>
      <c r="V2472"/>
      <c r="W2472"/>
      <c r="X2472" s="2"/>
      <c r="Y2472" s="2"/>
      <c r="Z2472" s="2"/>
      <c r="AA2472" s="2"/>
      <c r="AB2472" s="2"/>
      <c r="AC2472" s="2"/>
      <c r="AD2472" s="2"/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 t="s">
        <v>478</v>
      </c>
      <c r="AR2472" s="2" t="s">
        <v>478</v>
      </c>
      <c r="AX2472" s="2" t="s">
        <v>478</v>
      </c>
      <c r="BN2472" s="2" t="s">
        <v>478</v>
      </c>
      <c r="CE2472" s="2" t="s">
        <v>478</v>
      </c>
    </row>
    <row r="2473" spans="1:43" ht="12.75">
      <c r="A2473" s="2"/>
      <c r="B2473" s="3" t="s">
        <v>1410</v>
      </c>
      <c r="C2473" s="3" t="s">
        <v>1603</v>
      </c>
      <c r="D2473" s="3" t="s">
        <v>1620</v>
      </c>
      <c r="E2473" s="3" t="s">
        <v>1490</v>
      </c>
      <c r="F2473" s="2"/>
      <c r="G2473" s="2"/>
      <c r="H2473" s="2"/>
      <c r="I2473" s="2"/>
      <c r="J2473" s="2" t="s">
        <v>478</v>
      </c>
      <c r="K2473" s="2" t="s">
        <v>478</v>
      </c>
      <c r="L2473" s="2"/>
      <c r="M2473" s="2"/>
      <c r="N2473" s="2"/>
      <c r="O2473" s="2"/>
      <c r="P2473" s="2" t="s">
        <v>478</v>
      </c>
      <c r="Q2473" s="2"/>
      <c r="R2473" s="2"/>
      <c r="S2473" s="2" t="s">
        <v>478</v>
      </c>
      <c r="T2473" s="2" t="s">
        <v>483</v>
      </c>
      <c r="U2473" s="2">
        <v>30</v>
      </c>
      <c r="V2473" s="2" t="s">
        <v>478</v>
      </c>
      <c r="W2473"/>
      <c r="X2473" s="2"/>
      <c r="Y2473" s="2"/>
      <c r="Z2473" s="2"/>
      <c r="AA2473" s="2"/>
      <c r="AB2473" s="2"/>
      <c r="AC2473" s="2"/>
      <c r="AD2473" s="2"/>
      <c r="AE2473"/>
      <c r="AF2473" s="2"/>
      <c r="AG2473" s="2"/>
      <c r="AH2473" s="2"/>
      <c r="AI2473" s="2"/>
      <c r="AJ2473" s="2"/>
      <c r="AK2473" s="2"/>
      <c r="AL2473" s="2"/>
      <c r="AM2473" s="2"/>
      <c r="AN2473" s="2"/>
      <c r="AO2473" s="2"/>
      <c r="AQ2473"/>
    </row>
    <row r="2474" spans="1:72" ht="12.75">
      <c r="A2474" s="2"/>
      <c r="B2474" s="3" t="s">
        <v>1563</v>
      </c>
      <c r="C2474" s="3" t="s">
        <v>1605</v>
      </c>
      <c r="D2474" s="3" t="s">
        <v>1999</v>
      </c>
      <c r="E2474" s="3" t="s">
        <v>1595</v>
      </c>
      <c r="F2474" s="2"/>
      <c r="G2474" s="2"/>
      <c r="H2474" s="2"/>
      <c r="I2474" s="2"/>
      <c r="J2474" s="2"/>
      <c r="K2474" s="2"/>
      <c r="L2474" s="2" t="s">
        <v>478</v>
      </c>
      <c r="M2474" s="2"/>
      <c r="N2474" s="2"/>
      <c r="O2474" s="2"/>
      <c r="P2474" s="2"/>
      <c r="Q2474" s="2"/>
      <c r="R2474" s="2"/>
      <c r="S2474" s="2" t="s">
        <v>478</v>
      </c>
      <c r="T2474" s="2" t="s">
        <v>483</v>
      </c>
      <c r="U2474" s="2"/>
      <c r="V2474"/>
      <c r="W2474"/>
      <c r="X2474" s="2"/>
      <c r="Y2474" s="2"/>
      <c r="Z2474" s="2"/>
      <c r="AA2474" s="2"/>
      <c r="AB2474" s="2"/>
      <c r="AC2474" s="2"/>
      <c r="AD2474" s="2"/>
      <c r="AF2474" s="2"/>
      <c r="AG2474" s="2"/>
      <c r="AH2474" s="2"/>
      <c r="AI2474" s="2"/>
      <c r="AJ2474" s="2"/>
      <c r="AK2474" s="2"/>
      <c r="AL2474" s="2"/>
      <c r="AM2474" s="2"/>
      <c r="AN2474" s="2"/>
      <c r="AO2474" s="2"/>
      <c r="AP2474" s="2" t="s">
        <v>478</v>
      </c>
      <c r="AW2474" s="2" t="s">
        <v>478</v>
      </c>
      <c r="BJ2474" s="2" t="s">
        <v>478</v>
      </c>
      <c r="BQ2474" s="2" t="s">
        <v>478</v>
      </c>
      <c r="BT2474" s="2" t="s">
        <v>478</v>
      </c>
    </row>
    <row r="2475" spans="1:64" ht="12.75">
      <c r="A2475" s="2"/>
      <c r="B2475" s="3" t="s">
        <v>1921</v>
      </c>
      <c r="C2475" s="3" t="s">
        <v>1605</v>
      </c>
      <c r="D2475" s="3" t="s">
        <v>1620</v>
      </c>
      <c r="E2475" s="3" t="s">
        <v>1997</v>
      </c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 t="s">
        <v>478</v>
      </c>
      <c r="R2475" s="2"/>
      <c r="S2475" s="2"/>
      <c r="T2475" s="2" t="s">
        <v>480</v>
      </c>
      <c r="U2475" s="2"/>
      <c r="V2475"/>
      <c r="W2475"/>
      <c r="X2475" s="2"/>
      <c r="Y2475" s="2"/>
      <c r="Z2475" s="2"/>
      <c r="AA2475" s="2"/>
      <c r="AB2475" s="2"/>
      <c r="AC2475" s="2"/>
      <c r="AD2475" s="2"/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 t="s">
        <v>478</v>
      </c>
      <c r="AQ2475" s="2" t="s">
        <v>478</v>
      </c>
      <c r="AV2475" s="2" t="s">
        <v>478</v>
      </c>
      <c r="BL2475" s="2" t="s">
        <v>478</v>
      </c>
    </row>
    <row r="2476" spans="1:64" ht="12.75">
      <c r="A2476" s="2"/>
      <c r="B2476" s="3" t="s">
        <v>1921</v>
      </c>
      <c r="C2476" s="3" t="s">
        <v>1605</v>
      </c>
      <c r="D2476" s="3" t="s">
        <v>1620</v>
      </c>
      <c r="E2476" s="3" t="s">
        <v>1078</v>
      </c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 t="s">
        <v>478</v>
      </c>
      <c r="R2476" s="2"/>
      <c r="S2476" s="2"/>
      <c r="T2476" s="2" t="s">
        <v>480</v>
      </c>
      <c r="U2476" s="2"/>
      <c r="V2476"/>
      <c r="W2476"/>
      <c r="X2476" s="2"/>
      <c r="Y2476" s="2"/>
      <c r="Z2476" s="2"/>
      <c r="AA2476" s="2"/>
      <c r="AB2476" s="2"/>
      <c r="AC2476" s="2"/>
      <c r="AD2476" s="2"/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 t="s">
        <v>478</v>
      </c>
      <c r="AQ2476" s="2" t="s">
        <v>478</v>
      </c>
      <c r="AV2476" s="2" t="s">
        <v>478</v>
      </c>
      <c r="BL2476" s="2" t="s">
        <v>478</v>
      </c>
    </row>
    <row r="2477" spans="1:85" ht="12.75">
      <c r="A2477" s="2"/>
      <c r="B2477" s="3" t="s">
        <v>605</v>
      </c>
      <c r="C2477" s="3" t="s">
        <v>1605</v>
      </c>
      <c r="D2477" s="3" t="s">
        <v>1998</v>
      </c>
      <c r="E2477" s="3" t="s">
        <v>627</v>
      </c>
      <c r="F2477" s="2"/>
      <c r="G2477" s="2"/>
      <c r="H2477" s="2"/>
      <c r="I2477" s="2" t="s">
        <v>478</v>
      </c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 t="s">
        <v>481</v>
      </c>
      <c r="U2477" s="2"/>
      <c r="V2477"/>
      <c r="W2477"/>
      <c r="X2477" s="2"/>
      <c r="Y2477" s="2"/>
      <c r="Z2477" s="2"/>
      <c r="AA2477" s="2"/>
      <c r="AB2477" s="2"/>
      <c r="AC2477" s="2"/>
      <c r="AD2477" s="2"/>
      <c r="AF2477" s="2" t="s">
        <v>478</v>
      </c>
      <c r="AG2477" s="2"/>
      <c r="AH2477" s="2"/>
      <c r="AI2477" s="2"/>
      <c r="AJ2477" s="2"/>
      <c r="AK2477" s="2"/>
      <c r="AL2477" s="2"/>
      <c r="AM2477" s="2"/>
      <c r="AN2477" s="2"/>
      <c r="AO2477" s="2"/>
      <c r="AW2477" s="2" t="s">
        <v>478</v>
      </c>
      <c r="AY2477" s="2" t="s">
        <v>478</v>
      </c>
      <c r="BD2477" s="2" t="s">
        <v>478</v>
      </c>
      <c r="CG2477" s="2" t="s">
        <v>478</v>
      </c>
    </row>
    <row r="2478" spans="1:86" ht="12.75">
      <c r="A2478" s="2"/>
      <c r="B2478" s="3" t="s">
        <v>2584</v>
      </c>
      <c r="C2478" s="3" t="s">
        <v>1605</v>
      </c>
      <c r="D2478" s="3" t="s">
        <v>2586</v>
      </c>
      <c r="E2478" s="3" t="s">
        <v>2587</v>
      </c>
      <c r="F2478" s="2"/>
      <c r="G2478" s="2"/>
      <c r="H2478" s="2"/>
      <c r="I2478" s="2"/>
      <c r="J2478" s="2" t="s">
        <v>478</v>
      </c>
      <c r="K2478" s="2"/>
      <c r="L2478" s="2"/>
      <c r="M2478" s="2"/>
      <c r="N2478" s="2"/>
      <c r="O2478" s="2"/>
      <c r="P2478" s="2" t="s">
        <v>478</v>
      </c>
      <c r="Q2478" s="2" t="s">
        <v>478</v>
      </c>
      <c r="R2478" s="2"/>
      <c r="S2478" s="2"/>
      <c r="T2478" s="2" t="s">
        <v>480</v>
      </c>
      <c r="U2478" s="2"/>
      <c r="V2478"/>
      <c r="W2478"/>
      <c r="X2478" s="2"/>
      <c r="Y2478" s="2"/>
      <c r="Z2478" s="2"/>
      <c r="AA2478" s="2"/>
      <c r="AB2478" s="2"/>
      <c r="AC2478" s="2"/>
      <c r="AD2478" s="2"/>
      <c r="AF2478" s="2"/>
      <c r="AG2478" s="2"/>
      <c r="AH2478" s="2"/>
      <c r="AI2478" s="2"/>
      <c r="AJ2478" s="2"/>
      <c r="AK2478" s="2"/>
      <c r="AL2478" s="2"/>
      <c r="AM2478" s="2"/>
      <c r="AN2478" s="2"/>
      <c r="AO2478" s="2"/>
      <c r="AX2478" s="2" t="s">
        <v>478</v>
      </c>
      <c r="AY2478" s="2" t="s">
        <v>478</v>
      </c>
      <c r="BH2478" s="2" t="s">
        <v>478</v>
      </c>
      <c r="BT2478" s="2" t="s">
        <v>478</v>
      </c>
      <c r="BU2478" s="2" t="s">
        <v>478</v>
      </c>
      <c r="CH2478" s="2" t="s">
        <v>478</v>
      </c>
    </row>
    <row r="2479" spans="1:72" ht="12.75">
      <c r="A2479" s="2"/>
      <c r="B2479" s="3" t="s">
        <v>1922</v>
      </c>
      <c r="C2479" s="3" t="s">
        <v>1605</v>
      </c>
      <c r="D2479" s="3" t="s">
        <v>1620</v>
      </c>
      <c r="E2479" s="3" t="s">
        <v>1997</v>
      </c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 t="s">
        <v>478</v>
      </c>
      <c r="R2479" s="2"/>
      <c r="S2479" s="2"/>
      <c r="T2479" s="2" t="s">
        <v>480</v>
      </c>
      <c r="U2479" s="2"/>
      <c r="V2479"/>
      <c r="W2479"/>
      <c r="X2479" s="2"/>
      <c r="Y2479" s="2"/>
      <c r="Z2479" s="2"/>
      <c r="AA2479" s="2"/>
      <c r="AB2479" s="2"/>
      <c r="AC2479" s="2"/>
      <c r="AD2479" s="2"/>
      <c r="AF2479" s="2"/>
      <c r="AG2479" s="2"/>
      <c r="AH2479" s="2"/>
      <c r="AI2479" s="2"/>
      <c r="AJ2479" s="2"/>
      <c r="AK2479" s="2"/>
      <c r="AL2479" s="2"/>
      <c r="AM2479" s="2"/>
      <c r="AN2479" s="2"/>
      <c r="AO2479" s="2"/>
      <c r="AP2479" s="2" t="s">
        <v>478</v>
      </c>
      <c r="AQ2479" s="2" t="s">
        <v>478</v>
      </c>
      <c r="AW2479" s="2" t="s">
        <v>478</v>
      </c>
      <c r="BT2479" s="2" t="s">
        <v>478</v>
      </c>
    </row>
    <row r="2480" spans="1:72" ht="12.75">
      <c r="A2480" s="2"/>
      <c r="B2480" s="3" t="s">
        <v>1922</v>
      </c>
      <c r="C2480" s="3" t="s">
        <v>1605</v>
      </c>
      <c r="D2480" s="3" t="s">
        <v>1620</v>
      </c>
      <c r="E2480" s="3" t="s">
        <v>1078</v>
      </c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 t="s">
        <v>478</v>
      </c>
      <c r="R2480" s="2"/>
      <c r="S2480" s="2"/>
      <c r="T2480" s="2" t="s">
        <v>480</v>
      </c>
      <c r="U2480" s="2"/>
      <c r="V2480"/>
      <c r="W2480"/>
      <c r="X2480" s="2"/>
      <c r="Y2480" s="2"/>
      <c r="Z2480" s="2"/>
      <c r="AA2480" s="2"/>
      <c r="AB2480" s="2"/>
      <c r="AC2480" s="2"/>
      <c r="AD2480" s="2"/>
      <c r="AF2480" s="2"/>
      <c r="AG2480" s="2"/>
      <c r="AH2480" s="2"/>
      <c r="AI2480" s="2"/>
      <c r="AJ2480" s="2"/>
      <c r="AK2480" s="2"/>
      <c r="AL2480" s="2"/>
      <c r="AM2480" s="2"/>
      <c r="AN2480" s="2"/>
      <c r="AO2480" s="2"/>
      <c r="AP2480" s="2" t="s">
        <v>478</v>
      </c>
      <c r="AQ2480" s="2" t="s">
        <v>478</v>
      </c>
      <c r="AW2480" s="2" t="s">
        <v>478</v>
      </c>
      <c r="BT2480" s="2" t="s">
        <v>478</v>
      </c>
    </row>
    <row r="2481" spans="1:43" ht="12.75">
      <c r="A2481" s="2"/>
      <c r="B2481" s="6" t="s">
        <v>431</v>
      </c>
      <c r="C2481" s="6" t="s">
        <v>1630</v>
      </c>
      <c r="D2481" s="6" t="s">
        <v>1999</v>
      </c>
      <c r="E2481" s="6" t="s">
        <v>759</v>
      </c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2"/>
      <c r="U2481" s="2"/>
      <c r="V2481" s="7" t="s">
        <v>478</v>
      </c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/>
    </row>
    <row r="2482" spans="1:69" ht="12.75">
      <c r="A2482" s="2"/>
      <c r="B2482" s="3" t="s">
        <v>1923</v>
      </c>
      <c r="C2482" s="3" t="s">
        <v>1605</v>
      </c>
      <c r="D2482" s="3" t="s">
        <v>1998</v>
      </c>
      <c r="E2482" s="3" t="s">
        <v>1997</v>
      </c>
      <c r="F2482" s="2"/>
      <c r="G2482" s="2"/>
      <c r="H2482" s="2"/>
      <c r="I2482" s="2"/>
      <c r="J2482" s="2" t="s">
        <v>478</v>
      </c>
      <c r="K2482" s="2"/>
      <c r="L2482" s="2"/>
      <c r="M2482" s="2"/>
      <c r="N2482" s="2"/>
      <c r="O2482" s="2"/>
      <c r="P2482" s="2"/>
      <c r="Q2482" s="2"/>
      <c r="R2482" s="2"/>
      <c r="S2482" s="2"/>
      <c r="T2482" s="2" t="s">
        <v>480</v>
      </c>
      <c r="U2482" s="2"/>
      <c r="V2482"/>
      <c r="W2482"/>
      <c r="X2482" s="2"/>
      <c r="Y2482" s="2"/>
      <c r="Z2482" s="2"/>
      <c r="AA2482" s="2"/>
      <c r="AB2482" s="2"/>
      <c r="AC2482" s="2"/>
      <c r="AD2482" s="2"/>
      <c r="AF2482" s="2"/>
      <c r="AG2482" s="2"/>
      <c r="AH2482" s="2"/>
      <c r="AI2482" s="2"/>
      <c r="AJ2482" s="2"/>
      <c r="AK2482" s="2"/>
      <c r="AL2482" s="2"/>
      <c r="AM2482" s="2"/>
      <c r="AN2482" s="2"/>
      <c r="AO2482" s="2"/>
      <c r="AR2482" s="2" t="s">
        <v>478</v>
      </c>
      <c r="AZ2482" s="2" t="s">
        <v>478</v>
      </c>
      <c r="BK2482" s="2" t="s">
        <v>478</v>
      </c>
      <c r="BQ2482" s="2" t="s">
        <v>478</v>
      </c>
    </row>
    <row r="2483" spans="1:69" ht="12.75">
      <c r="A2483" s="2"/>
      <c r="B2483" s="3" t="s">
        <v>1923</v>
      </c>
      <c r="C2483" s="3" t="s">
        <v>1605</v>
      </c>
      <c r="D2483" s="3" t="s">
        <v>1998</v>
      </c>
      <c r="E2483" s="3" t="s">
        <v>1078</v>
      </c>
      <c r="F2483" s="2"/>
      <c r="G2483" s="2"/>
      <c r="H2483" s="2"/>
      <c r="I2483" s="2"/>
      <c r="J2483" s="2" t="s">
        <v>478</v>
      </c>
      <c r="K2483" s="2"/>
      <c r="L2483" s="2"/>
      <c r="M2483" s="2"/>
      <c r="N2483" s="2"/>
      <c r="O2483" s="2"/>
      <c r="P2483" s="2"/>
      <c r="Q2483" s="2"/>
      <c r="R2483" s="2"/>
      <c r="S2483" s="2"/>
      <c r="T2483" s="2" t="s">
        <v>480</v>
      </c>
      <c r="U2483" s="2"/>
      <c r="V2483"/>
      <c r="W2483"/>
      <c r="X2483" s="2"/>
      <c r="Y2483" s="2"/>
      <c r="Z2483" s="2"/>
      <c r="AA2483" s="2"/>
      <c r="AB2483" s="2"/>
      <c r="AC2483" s="2"/>
      <c r="AD2483" s="2"/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R2483" s="2" t="s">
        <v>478</v>
      </c>
      <c r="AZ2483" s="2" t="s">
        <v>478</v>
      </c>
      <c r="BK2483" s="2" t="s">
        <v>478</v>
      </c>
      <c r="BQ2483" s="2" t="s">
        <v>478</v>
      </c>
    </row>
    <row r="2484" spans="1:43" ht="12.75">
      <c r="A2484" s="2"/>
      <c r="B2484" s="3" t="s">
        <v>2100</v>
      </c>
      <c r="C2484" s="3" t="s">
        <v>1623</v>
      </c>
      <c r="D2484" s="3" t="s">
        <v>1999</v>
      </c>
      <c r="E2484" s="3" t="s">
        <v>2119</v>
      </c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 t="s">
        <v>478</v>
      </c>
      <c r="Q2484" s="2"/>
      <c r="R2484" s="2"/>
      <c r="S2484" s="2"/>
      <c r="T2484" s="2" t="s">
        <v>480</v>
      </c>
      <c r="U2484" s="2"/>
      <c r="V2484"/>
      <c r="W2484"/>
      <c r="X2484" s="2"/>
      <c r="Y2484" s="2"/>
      <c r="Z2484" s="2"/>
      <c r="AA2484" s="2"/>
      <c r="AB2484" s="2"/>
      <c r="AC2484" s="2"/>
      <c r="AD2484" s="2"/>
      <c r="AE2484"/>
      <c r="AF2484" s="2"/>
      <c r="AG2484" s="2"/>
      <c r="AH2484" s="2"/>
      <c r="AI2484" s="2"/>
      <c r="AJ2484" s="2"/>
      <c r="AK2484" s="2"/>
      <c r="AL2484" s="2"/>
      <c r="AM2484" s="2"/>
      <c r="AN2484" s="2"/>
      <c r="AO2484" s="2"/>
      <c r="AQ2484"/>
    </row>
    <row r="2485" spans="1:75" ht="12.75">
      <c r="A2485" s="2"/>
      <c r="B2485" s="3" t="s">
        <v>733</v>
      </c>
      <c r="C2485" s="3" t="s">
        <v>1605</v>
      </c>
      <c r="D2485" s="3" t="s">
        <v>1999</v>
      </c>
      <c r="E2485" s="3" t="s">
        <v>769</v>
      </c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 t="s">
        <v>478</v>
      </c>
      <c r="R2485" s="2"/>
      <c r="S2485" s="2"/>
      <c r="T2485" s="2" t="s">
        <v>480</v>
      </c>
      <c r="U2485" s="2"/>
      <c r="V2485"/>
      <c r="W2485"/>
      <c r="X2485" s="2"/>
      <c r="Y2485" s="2"/>
      <c r="Z2485" s="2"/>
      <c r="AA2485" s="2"/>
      <c r="AB2485" s="2"/>
      <c r="AC2485" s="2"/>
      <c r="AD2485" s="2"/>
      <c r="AF2485" s="2"/>
      <c r="AG2485" s="2"/>
      <c r="AH2485" s="2"/>
      <c r="AI2485" s="2"/>
      <c r="AJ2485" s="2"/>
      <c r="AK2485" s="2"/>
      <c r="AL2485" s="2"/>
      <c r="AM2485" s="2"/>
      <c r="AN2485" s="2"/>
      <c r="AO2485" s="2"/>
      <c r="AT2485" s="2" t="s">
        <v>478</v>
      </c>
      <c r="AV2485" s="2" t="s">
        <v>478</v>
      </c>
      <c r="BF2485" s="2" t="s">
        <v>478</v>
      </c>
      <c r="BQ2485" s="2" t="s">
        <v>478</v>
      </c>
      <c r="BW2485" s="2" t="s">
        <v>478</v>
      </c>
    </row>
    <row r="2486" spans="1:58" ht="12.75">
      <c r="A2486" s="2"/>
      <c r="B2486" s="3" t="s">
        <v>1568</v>
      </c>
      <c r="C2486" s="3" t="s">
        <v>1605</v>
      </c>
      <c r="D2486" s="3" t="s">
        <v>1620</v>
      </c>
      <c r="E2486" s="3" t="s">
        <v>1595</v>
      </c>
      <c r="F2486" s="2"/>
      <c r="G2486" s="2"/>
      <c r="H2486" s="2"/>
      <c r="I2486" s="2"/>
      <c r="J2486" s="2"/>
      <c r="K2486" s="2"/>
      <c r="L2486" s="2"/>
      <c r="M2486" s="2" t="s">
        <v>478</v>
      </c>
      <c r="N2486" s="2"/>
      <c r="O2486" s="2"/>
      <c r="P2486" s="2"/>
      <c r="Q2486" s="2"/>
      <c r="R2486" s="2"/>
      <c r="S2486" s="2" t="s">
        <v>478</v>
      </c>
      <c r="T2486" s="2" t="s">
        <v>483</v>
      </c>
      <c r="U2486" s="2"/>
      <c r="V2486"/>
      <c r="W2486"/>
      <c r="X2486" s="2"/>
      <c r="Y2486" s="2"/>
      <c r="Z2486" s="2"/>
      <c r="AA2486" s="2"/>
      <c r="AB2486" s="2"/>
      <c r="AC2486" s="2"/>
      <c r="AD2486" s="2"/>
      <c r="AF2486" s="2"/>
      <c r="AG2486" s="2"/>
      <c r="AH2486" s="2"/>
      <c r="AI2486" s="2"/>
      <c r="AJ2486" s="2"/>
      <c r="AK2486" s="2"/>
      <c r="AL2486" s="2"/>
      <c r="AM2486" s="2"/>
      <c r="AN2486" s="2"/>
      <c r="AO2486" s="2"/>
      <c r="AP2486" s="2" t="s">
        <v>478</v>
      </c>
      <c r="AX2486" s="2" t="s">
        <v>478</v>
      </c>
      <c r="BA2486" s="2" t="s">
        <v>478</v>
      </c>
      <c r="BC2486" s="2" t="s">
        <v>478</v>
      </c>
      <c r="BF2486" s="2" t="s">
        <v>478</v>
      </c>
    </row>
    <row r="2487" spans="1:86" ht="12.75">
      <c r="A2487" s="2"/>
      <c r="B2487" s="3" t="s">
        <v>1462</v>
      </c>
      <c r="C2487" s="3" t="s">
        <v>1605</v>
      </c>
      <c r="D2487" s="3" t="s">
        <v>1998</v>
      </c>
      <c r="E2487" s="3" t="s">
        <v>1490</v>
      </c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 t="s">
        <v>478</v>
      </c>
      <c r="Q2487" s="2"/>
      <c r="R2487" s="2"/>
      <c r="S2487" s="2" t="s">
        <v>478</v>
      </c>
      <c r="T2487" s="2" t="s">
        <v>483</v>
      </c>
      <c r="U2487" s="2"/>
      <c r="V2487"/>
      <c r="W2487"/>
      <c r="X2487" s="2"/>
      <c r="Y2487" s="2"/>
      <c r="Z2487" s="2"/>
      <c r="AA2487" s="2"/>
      <c r="AB2487" s="2"/>
      <c r="AC2487" s="2"/>
      <c r="AD2487" s="2"/>
      <c r="AF2487" s="2"/>
      <c r="AG2487" s="2"/>
      <c r="AH2487" s="2"/>
      <c r="AI2487" s="2"/>
      <c r="AJ2487" s="2"/>
      <c r="AK2487" s="2"/>
      <c r="AL2487" s="2"/>
      <c r="AM2487" s="2"/>
      <c r="AN2487" s="2"/>
      <c r="AO2487" s="2"/>
      <c r="AT2487" s="2" t="s">
        <v>478</v>
      </c>
      <c r="AX2487" s="2" t="s">
        <v>478</v>
      </c>
      <c r="BF2487" s="2" t="s">
        <v>478</v>
      </c>
      <c r="BK2487" s="2" t="s">
        <v>478</v>
      </c>
      <c r="BT2487" s="2" t="s">
        <v>478</v>
      </c>
      <c r="CH2487" s="2" t="s">
        <v>478</v>
      </c>
    </row>
    <row r="2488" spans="1:43" ht="12.75">
      <c r="A2488" s="2"/>
      <c r="B2488" s="3" t="s">
        <v>1099</v>
      </c>
      <c r="C2488" s="3" t="s">
        <v>1655</v>
      </c>
      <c r="D2488" s="3" t="s">
        <v>1998</v>
      </c>
      <c r="E2488" s="3" t="s">
        <v>1098</v>
      </c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/>
      <c r="W2488"/>
      <c r="X2488" s="2" t="s">
        <v>478</v>
      </c>
      <c r="Y2488" s="2"/>
      <c r="Z2488" s="2"/>
      <c r="AA2488" s="2"/>
      <c r="AB2488" s="2"/>
      <c r="AC2488" s="2"/>
      <c r="AD2488" s="2"/>
      <c r="AE2488"/>
      <c r="AF2488" s="2"/>
      <c r="AG2488" s="2"/>
      <c r="AH2488" s="2"/>
      <c r="AI2488" s="2"/>
      <c r="AJ2488" s="2"/>
      <c r="AK2488" s="2"/>
      <c r="AL2488" s="2" t="s">
        <v>478</v>
      </c>
      <c r="AM2488" s="2"/>
      <c r="AN2488" s="2"/>
      <c r="AO2488" s="2"/>
      <c r="AQ2488"/>
    </row>
    <row r="2489" spans="1:43" ht="12.75">
      <c r="A2489" s="2"/>
      <c r="B2489" s="3" t="s">
        <v>2363</v>
      </c>
      <c r="C2489" s="3" t="s">
        <v>1603</v>
      </c>
      <c r="D2489" s="3" t="s">
        <v>1998</v>
      </c>
      <c r="E2489" s="3" t="s">
        <v>2389</v>
      </c>
      <c r="F2489" s="2"/>
      <c r="G2489" s="2"/>
      <c r="H2489" s="2"/>
      <c r="I2489" s="2"/>
      <c r="J2489" s="2" t="s">
        <v>478</v>
      </c>
      <c r="K2489" s="2"/>
      <c r="L2489" s="2"/>
      <c r="M2489" s="2"/>
      <c r="N2489" s="2"/>
      <c r="O2489" s="2"/>
      <c r="P2489" s="2"/>
      <c r="Q2489" s="2"/>
      <c r="R2489" s="2"/>
      <c r="S2489" s="2"/>
      <c r="T2489" s="2" t="s">
        <v>480</v>
      </c>
      <c r="U2489" s="2">
        <v>40</v>
      </c>
      <c r="V2489" s="2" t="s">
        <v>478</v>
      </c>
      <c r="W2489" s="2" t="s">
        <v>478</v>
      </c>
      <c r="X2489" s="2"/>
      <c r="Y2489" s="2"/>
      <c r="Z2489" s="2"/>
      <c r="AA2489" s="2"/>
      <c r="AB2489" s="2"/>
      <c r="AC2489" s="2"/>
      <c r="AD2489" s="2"/>
      <c r="AE2489"/>
      <c r="AF2489" s="2"/>
      <c r="AG2489" s="2"/>
      <c r="AH2489" s="2"/>
      <c r="AI2489" s="2"/>
      <c r="AJ2489" s="2"/>
      <c r="AK2489" s="2"/>
      <c r="AL2489" s="2"/>
      <c r="AM2489" s="2"/>
      <c r="AN2489" s="2"/>
      <c r="AO2489" s="2"/>
      <c r="AQ2489"/>
    </row>
    <row r="2490" spans="1:43" ht="12.75">
      <c r="A2490" s="2"/>
      <c r="B2490" s="3" t="s">
        <v>1924</v>
      </c>
      <c r="C2490" s="3" t="s">
        <v>1630</v>
      </c>
      <c r="D2490" s="3" t="s">
        <v>1999</v>
      </c>
      <c r="E2490" s="3" t="s">
        <v>1997</v>
      </c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W2490" s="2" t="s">
        <v>478</v>
      </c>
      <c r="X2490" s="2"/>
      <c r="Y2490" s="2"/>
      <c r="Z2490" s="2"/>
      <c r="AA2490" s="2"/>
      <c r="AB2490" s="2"/>
      <c r="AC2490" s="2"/>
      <c r="AD2490" s="2"/>
      <c r="AE2490"/>
      <c r="AF2490" s="2"/>
      <c r="AG2490" s="2"/>
      <c r="AH2490" s="2"/>
      <c r="AI2490" s="2"/>
      <c r="AJ2490" s="2"/>
      <c r="AK2490" s="2"/>
      <c r="AL2490" s="2"/>
      <c r="AM2490" s="2"/>
      <c r="AN2490" s="2"/>
      <c r="AO2490" s="2"/>
      <c r="AQ2490"/>
    </row>
    <row r="2491" spans="1:43" ht="12.75">
      <c r="A2491" s="2"/>
      <c r="B2491" s="3" t="s">
        <v>1924</v>
      </c>
      <c r="C2491" s="3" t="s">
        <v>1630</v>
      </c>
      <c r="D2491" s="3" t="s">
        <v>450</v>
      </c>
      <c r="E2491" s="3" t="s">
        <v>451</v>
      </c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W2491" s="2" t="s">
        <v>478</v>
      </c>
      <c r="X2491" s="2"/>
      <c r="Y2491" s="2"/>
      <c r="Z2491" s="2"/>
      <c r="AA2491" s="2"/>
      <c r="AB2491" s="2"/>
      <c r="AC2491" s="2"/>
      <c r="AD2491" s="2"/>
      <c r="AE2491"/>
      <c r="AF2491" s="2"/>
      <c r="AG2491" s="2"/>
      <c r="AH2491" s="2"/>
      <c r="AI2491" s="2"/>
      <c r="AJ2491" s="2"/>
      <c r="AK2491" s="2"/>
      <c r="AL2491" s="2"/>
      <c r="AM2491" s="2"/>
      <c r="AN2491" s="2"/>
      <c r="AO2491" s="2"/>
      <c r="AQ2491"/>
    </row>
    <row r="2492" spans="1:43" ht="12.75">
      <c r="A2492" s="2"/>
      <c r="B2492" s="3" t="s">
        <v>1924</v>
      </c>
      <c r="C2492" s="3" t="s">
        <v>1630</v>
      </c>
      <c r="D2492" s="3" t="s">
        <v>1999</v>
      </c>
      <c r="E2492" s="3" t="s">
        <v>1078</v>
      </c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W2492" s="2" t="s">
        <v>478</v>
      </c>
      <c r="X2492" s="2"/>
      <c r="Y2492" s="2"/>
      <c r="Z2492" s="2"/>
      <c r="AA2492" s="2"/>
      <c r="AB2492" s="2"/>
      <c r="AC2492" s="2"/>
      <c r="AD2492" s="2"/>
      <c r="AE2492"/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Q2492"/>
    </row>
    <row r="2493" spans="1:45" ht="12.75">
      <c r="A2493" s="2"/>
      <c r="B2493" s="3" t="s">
        <v>2101</v>
      </c>
      <c r="C2493" s="3" t="s">
        <v>1605</v>
      </c>
      <c r="D2493" s="3" t="s">
        <v>1620</v>
      </c>
      <c r="E2493" s="3" t="s">
        <v>2119</v>
      </c>
      <c r="F2493" s="2"/>
      <c r="G2493" s="2"/>
      <c r="H2493" s="2"/>
      <c r="I2493" s="2"/>
      <c r="J2493" s="2"/>
      <c r="K2493" s="2"/>
      <c r="L2493" s="2"/>
      <c r="M2493" s="2"/>
      <c r="N2493" s="2" t="s">
        <v>478</v>
      </c>
      <c r="O2493" s="2"/>
      <c r="P2493" s="2"/>
      <c r="Q2493" s="2"/>
      <c r="R2493" s="2"/>
      <c r="S2493" s="2"/>
      <c r="T2493" s="2" t="s">
        <v>480</v>
      </c>
      <c r="U2493" s="2"/>
      <c r="V2493"/>
      <c r="W2493"/>
      <c r="X2493" s="2"/>
      <c r="Y2493" s="2"/>
      <c r="Z2493" s="2"/>
      <c r="AA2493" s="2"/>
      <c r="AB2493" s="2"/>
      <c r="AC2493" s="2"/>
      <c r="AD2493" s="2"/>
      <c r="AF2493" s="2"/>
      <c r="AG2493" s="2"/>
      <c r="AH2493" s="2"/>
      <c r="AI2493" s="2"/>
      <c r="AJ2493" s="2"/>
      <c r="AK2493" s="2"/>
      <c r="AL2493" s="2"/>
      <c r="AM2493" s="2"/>
      <c r="AN2493" s="2"/>
      <c r="AO2493" s="2"/>
      <c r="AP2493" s="2" t="s">
        <v>478</v>
      </c>
      <c r="AS2493" s="2" t="s">
        <v>478</v>
      </c>
    </row>
    <row r="2494" spans="1:43" ht="12.75">
      <c r="A2494" s="2"/>
      <c r="B2494" s="3" t="s">
        <v>764</v>
      </c>
      <c r="C2494" s="3" t="s">
        <v>768</v>
      </c>
      <c r="D2494" s="3" t="s">
        <v>1620</v>
      </c>
      <c r="E2494" s="3" t="s">
        <v>769</v>
      </c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/>
      <c r="W2494"/>
      <c r="X2494" s="2"/>
      <c r="Y2494" s="2"/>
      <c r="Z2494" s="2"/>
      <c r="AA2494" s="2"/>
      <c r="AB2494" s="2"/>
      <c r="AC2494" s="2"/>
      <c r="AD2494" s="2"/>
      <c r="AE2494"/>
      <c r="AF2494" s="2"/>
      <c r="AG2494" s="2"/>
      <c r="AH2494" s="2"/>
      <c r="AI2494" s="2"/>
      <c r="AJ2494" s="2"/>
      <c r="AK2494" s="2"/>
      <c r="AL2494" s="2"/>
      <c r="AM2494" s="2"/>
      <c r="AN2494" s="2"/>
      <c r="AO2494" s="2"/>
      <c r="AQ2494"/>
    </row>
    <row r="2495" spans="1:43" ht="12.75">
      <c r="A2495" s="2"/>
      <c r="B2495" s="3" t="s">
        <v>765</v>
      </c>
      <c r="C2495" s="3" t="s">
        <v>768</v>
      </c>
      <c r="D2495" s="3" t="s">
        <v>1620</v>
      </c>
      <c r="E2495" s="3" t="s">
        <v>769</v>
      </c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/>
      <c r="W2495"/>
      <c r="X2495" s="2"/>
      <c r="Y2495" s="2"/>
      <c r="Z2495" s="2"/>
      <c r="AA2495" s="2"/>
      <c r="AB2495" s="2"/>
      <c r="AC2495" s="2"/>
      <c r="AD2495" s="2"/>
      <c r="AE2495"/>
      <c r="AF2495" s="2"/>
      <c r="AG2495" s="2"/>
      <c r="AH2495" s="2"/>
      <c r="AI2495" s="2"/>
      <c r="AJ2495" s="2"/>
      <c r="AK2495" s="2"/>
      <c r="AL2495" s="2"/>
      <c r="AM2495" s="2"/>
      <c r="AN2495" s="2"/>
      <c r="AO2495" s="2"/>
      <c r="AQ2495"/>
    </row>
    <row r="2496" spans="1:43" ht="12.75">
      <c r="A2496" s="2"/>
      <c r="B2496" s="3" t="s">
        <v>766</v>
      </c>
      <c r="C2496" s="3" t="s">
        <v>768</v>
      </c>
      <c r="D2496" s="3" t="s">
        <v>1998</v>
      </c>
      <c r="E2496" s="3" t="s">
        <v>769</v>
      </c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/>
      <c r="W2496"/>
      <c r="X2496" s="2"/>
      <c r="Y2496" s="2"/>
      <c r="Z2496" s="2"/>
      <c r="AA2496" s="2"/>
      <c r="AB2496" s="2"/>
      <c r="AC2496" s="2"/>
      <c r="AD2496" s="2"/>
      <c r="AE2496"/>
      <c r="AF2496" s="2"/>
      <c r="AG2496" s="2"/>
      <c r="AH2496" s="2"/>
      <c r="AI2496" s="2"/>
      <c r="AJ2496" s="2"/>
      <c r="AK2496" s="2"/>
      <c r="AL2496" s="2"/>
      <c r="AM2496" s="2"/>
      <c r="AN2496" s="2"/>
      <c r="AO2496" s="2"/>
      <c r="AQ2496"/>
    </row>
    <row r="2497" spans="1:41" ht="12.75">
      <c r="A2497" s="2"/>
      <c r="B2497" s="6" t="s">
        <v>1103</v>
      </c>
      <c r="C2497" s="6" t="s">
        <v>768</v>
      </c>
      <c r="D2497" s="6" t="s">
        <v>1620</v>
      </c>
      <c r="E2497" s="6" t="s">
        <v>1026</v>
      </c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X2497" s="2"/>
      <c r="Y2497" s="2"/>
      <c r="Z2497" s="2"/>
      <c r="AA2497" s="2"/>
      <c r="AB2497" s="2"/>
      <c r="AC2497" s="2"/>
      <c r="AD2497" s="2"/>
      <c r="AF2497" s="2"/>
      <c r="AG2497" s="2"/>
      <c r="AH2497" s="2"/>
      <c r="AI2497" s="2"/>
      <c r="AJ2497" s="2"/>
      <c r="AK2497" s="2"/>
      <c r="AL2497" s="2"/>
      <c r="AM2497" s="2"/>
      <c r="AN2497" s="2"/>
      <c r="AO2497" s="2"/>
    </row>
    <row r="2498" spans="1:43" ht="12.75">
      <c r="A2498" s="2"/>
      <c r="B2498" s="3" t="s">
        <v>767</v>
      </c>
      <c r="C2498" s="3" t="s">
        <v>768</v>
      </c>
      <c r="D2498" s="3" t="s">
        <v>1620</v>
      </c>
      <c r="E2498" s="3" t="s">
        <v>769</v>
      </c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/>
      <c r="W2498"/>
      <c r="X2498" s="2"/>
      <c r="Y2498" s="2"/>
      <c r="Z2498" s="2"/>
      <c r="AA2498" s="2"/>
      <c r="AB2498" s="2"/>
      <c r="AC2498" s="2"/>
      <c r="AD2498" s="2"/>
      <c r="AE2498"/>
      <c r="AF2498" s="2"/>
      <c r="AG2498" s="2"/>
      <c r="AH2498" s="2"/>
      <c r="AI2498" s="2"/>
      <c r="AJ2498" s="2"/>
      <c r="AK2498" s="2"/>
      <c r="AL2498" s="2"/>
      <c r="AM2498" s="2"/>
      <c r="AN2498" s="2"/>
      <c r="AO2498" s="2"/>
      <c r="AQ2498"/>
    </row>
    <row r="2499" spans="1:85" ht="12.75">
      <c r="A2499" s="2"/>
      <c r="B2499" s="3" t="s">
        <v>2364</v>
      </c>
      <c r="C2499" s="3" t="s">
        <v>1605</v>
      </c>
      <c r="D2499" s="3" t="s">
        <v>1998</v>
      </c>
      <c r="E2499" s="3" t="s">
        <v>2389</v>
      </c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 t="s">
        <v>478</v>
      </c>
      <c r="R2499" s="2"/>
      <c r="S2499" s="2"/>
      <c r="T2499" s="2" t="s">
        <v>480</v>
      </c>
      <c r="U2499" s="2"/>
      <c r="V2499"/>
      <c r="W2499"/>
      <c r="X2499" s="2" t="s">
        <v>478</v>
      </c>
      <c r="Y2499" s="2"/>
      <c r="Z2499" s="2"/>
      <c r="AA2499" s="2"/>
      <c r="AB2499" s="2"/>
      <c r="AC2499" s="2"/>
      <c r="AD2499" s="2"/>
      <c r="AF2499" s="2"/>
      <c r="AG2499" s="2"/>
      <c r="AH2499" s="2"/>
      <c r="AI2499" s="2"/>
      <c r="AJ2499" s="2"/>
      <c r="AK2499" s="2"/>
      <c r="AL2499" s="2"/>
      <c r="AM2499" s="2"/>
      <c r="AN2499" s="2"/>
      <c r="AO2499" s="2"/>
      <c r="AV2499" s="2" t="s">
        <v>478</v>
      </c>
      <c r="AW2499" s="2" t="s">
        <v>478</v>
      </c>
      <c r="BC2499" s="2" t="s">
        <v>478</v>
      </c>
      <c r="BW2499" s="2" t="s">
        <v>478</v>
      </c>
      <c r="CG2499" s="2" t="s">
        <v>478</v>
      </c>
    </row>
    <row r="2500" spans="1:85" ht="12.75">
      <c r="A2500" s="2"/>
      <c r="B2500" s="3" t="s">
        <v>2364</v>
      </c>
      <c r="C2500" s="3" t="s">
        <v>1605</v>
      </c>
      <c r="D2500" s="3" t="s">
        <v>445</v>
      </c>
      <c r="E2500" s="3" t="s">
        <v>43</v>
      </c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 t="s">
        <v>478</v>
      </c>
      <c r="R2500" s="2"/>
      <c r="S2500" s="2"/>
      <c r="T2500" s="2" t="s">
        <v>480</v>
      </c>
      <c r="U2500" s="2"/>
      <c r="V2500"/>
      <c r="W2500"/>
      <c r="X2500" s="2" t="s">
        <v>478</v>
      </c>
      <c r="Y2500" s="2"/>
      <c r="Z2500" s="2"/>
      <c r="AA2500" s="2"/>
      <c r="AB2500" s="2"/>
      <c r="AC2500" s="2"/>
      <c r="AD2500" s="2"/>
      <c r="AF2500" s="2"/>
      <c r="AG2500" s="2"/>
      <c r="AH2500" s="2"/>
      <c r="AI2500" s="2"/>
      <c r="AJ2500" s="2"/>
      <c r="AK2500" s="2"/>
      <c r="AL2500" s="2"/>
      <c r="AM2500" s="2"/>
      <c r="AN2500" s="2"/>
      <c r="AO2500" s="2"/>
      <c r="AV2500" s="2" t="s">
        <v>478</v>
      </c>
      <c r="AW2500" s="2" t="s">
        <v>478</v>
      </c>
      <c r="BC2500" s="2" t="s">
        <v>478</v>
      </c>
      <c r="BW2500" s="2" t="s">
        <v>478</v>
      </c>
      <c r="CG2500" s="2" t="s">
        <v>478</v>
      </c>
    </row>
    <row r="2501" spans="1:63" ht="12.75">
      <c r="A2501" s="2"/>
      <c r="B2501" s="3" t="s">
        <v>2365</v>
      </c>
      <c r="C2501" s="3" t="s">
        <v>1605</v>
      </c>
      <c r="D2501" s="3" t="s">
        <v>1998</v>
      </c>
      <c r="E2501" s="3" t="s">
        <v>2389</v>
      </c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 t="s">
        <v>478</v>
      </c>
      <c r="Q2501" s="2"/>
      <c r="R2501" s="2"/>
      <c r="S2501" s="2"/>
      <c r="T2501" s="2" t="s">
        <v>480</v>
      </c>
      <c r="U2501" s="2"/>
      <c r="V2501"/>
      <c r="W2501"/>
      <c r="X2501" s="2"/>
      <c r="Y2501" s="2"/>
      <c r="Z2501" s="2"/>
      <c r="AA2501" s="2"/>
      <c r="AB2501" s="2"/>
      <c r="AC2501" s="2"/>
      <c r="AD2501" s="2"/>
      <c r="AF2501" s="2"/>
      <c r="AG2501" s="2"/>
      <c r="AH2501" s="2"/>
      <c r="AI2501" s="2"/>
      <c r="AJ2501" s="2"/>
      <c r="AK2501" s="2"/>
      <c r="AL2501" s="2"/>
      <c r="AM2501" s="2"/>
      <c r="AN2501" s="2"/>
      <c r="AO2501" s="2"/>
      <c r="AZ2501" s="2" t="s">
        <v>478</v>
      </c>
      <c r="BK2501" s="2" t="s">
        <v>478</v>
      </c>
    </row>
    <row r="2502" spans="1:83" ht="12.75">
      <c r="A2502" s="2"/>
      <c r="B2502" s="3" t="s">
        <v>1925</v>
      </c>
      <c r="C2502" s="3" t="s">
        <v>1605</v>
      </c>
      <c r="D2502" s="3" t="s">
        <v>1620</v>
      </c>
      <c r="E2502" s="3" t="s">
        <v>1997</v>
      </c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 t="s">
        <v>478</v>
      </c>
      <c r="R2502" s="2"/>
      <c r="S2502" s="2"/>
      <c r="T2502" s="2" t="s">
        <v>480</v>
      </c>
      <c r="U2502" s="2"/>
      <c r="V2502"/>
      <c r="W2502"/>
      <c r="X2502" s="2"/>
      <c r="Y2502" s="2"/>
      <c r="Z2502" s="2"/>
      <c r="AA2502" s="2"/>
      <c r="AB2502" s="2"/>
      <c r="AC2502" s="2"/>
      <c r="AD2502" s="2"/>
      <c r="AF2502" s="2"/>
      <c r="AG2502" s="2"/>
      <c r="AH2502" s="2"/>
      <c r="AI2502" s="2"/>
      <c r="AJ2502" s="2"/>
      <c r="AK2502" s="2"/>
      <c r="AL2502" s="2"/>
      <c r="AM2502" s="2"/>
      <c r="AN2502" s="2"/>
      <c r="AO2502" s="2"/>
      <c r="AP2502" s="2" t="s">
        <v>478</v>
      </c>
      <c r="AQ2502" s="2" t="s">
        <v>478</v>
      </c>
      <c r="AX2502" s="2" t="s">
        <v>478</v>
      </c>
      <c r="CE2502" s="2" t="s">
        <v>478</v>
      </c>
    </row>
    <row r="2503" spans="1:83" ht="12.75">
      <c r="A2503" s="2"/>
      <c r="B2503" s="3" t="s">
        <v>1925</v>
      </c>
      <c r="C2503" s="3" t="s">
        <v>1605</v>
      </c>
      <c r="D2503" s="3" t="s">
        <v>1620</v>
      </c>
      <c r="E2503" s="3" t="s">
        <v>1078</v>
      </c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 t="s">
        <v>478</v>
      </c>
      <c r="R2503" s="2"/>
      <c r="S2503" s="2"/>
      <c r="T2503" s="2" t="s">
        <v>480</v>
      </c>
      <c r="U2503" s="2"/>
      <c r="V2503"/>
      <c r="W2503"/>
      <c r="X2503" s="2"/>
      <c r="Y2503" s="2"/>
      <c r="Z2503" s="2"/>
      <c r="AA2503" s="2"/>
      <c r="AB2503" s="2"/>
      <c r="AC2503" s="2"/>
      <c r="AD2503" s="2"/>
      <c r="AF2503" s="2"/>
      <c r="AG2503" s="2"/>
      <c r="AH2503" s="2"/>
      <c r="AI2503" s="2"/>
      <c r="AJ2503" s="2"/>
      <c r="AK2503" s="2"/>
      <c r="AL2503" s="2"/>
      <c r="AM2503" s="2"/>
      <c r="AN2503" s="2"/>
      <c r="AO2503" s="2"/>
      <c r="AP2503" s="2" t="s">
        <v>478</v>
      </c>
      <c r="AQ2503" s="2" t="s">
        <v>478</v>
      </c>
      <c r="AX2503" s="2" t="s">
        <v>478</v>
      </c>
      <c r="CE2503" s="2" t="s">
        <v>478</v>
      </c>
    </row>
    <row r="2504" spans="1:72" ht="12.75">
      <c r="A2504" s="2"/>
      <c r="B2504" s="3" t="s">
        <v>1926</v>
      </c>
      <c r="C2504" s="3" t="s">
        <v>1605</v>
      </c>
      <c r="D2504" s="3" t="s">
        <v>1998</v>
      </c>
      <c r="E2504" s="3" t="s">
        <v>1997</v>
      </c>
      <c r="F2504" s="2"/>
      <c r="G2504" s="2"/>
      <c r="H2504" s="2"/>
      <c r="I2504" s="2"/>
      <c r="J2504" s="2" t="s">
        <v>478</v>
      </c>
      <c r="K2504" s="2"/>
      <c r="L2504" s="2"/>
      <c r="M2504" s="2"/>
      <c r="N2504" s="2"/>
      <c r="O2504" s="2"/>
      <c r="P2504" s="2"/>
      <c r="Q2504" s="2"/>
      <c r="R2504" s="2"/>
      <c r="S2504" s="2"/>
      <c r="T2504" s="2" t="s">
        <v>480</v>
      </c>
      <c r="U2504" s="2"/>
      <c r="V2504"/>
      <c r="W2504"/>
      <c r="X2504" s="2"/>
      <c r="Y2504" s="2"/>
      <c r="Z2504" s="2"/>
      <c r="AA2504" s="2"/>
      <c r="AB2504" s="2"/>
      <c r="AC2504" s="2"/>
      <c r="AD2504" s="2"/>
      <c r="AF2504" s="2"/>
      <c r="AG2504" s="2"/>
      <c r="AH2504" s="2"/>
      <c r="AI2504" s="2"/>
      <c r="AJ2504" s="2"/>
      <c r="AK2504" s="2"/>
      <c r="AL2504" s="2"/>
      <c r="AM2504" s="2"/>
      <c r="AN2504" s="2"/>
      <c r="AO2504" s="2"/>
      <c r="AR2504" s="2" t="s">
        <v>478</v>
      </c>
      <c r="AY2504" s="2" t="s">
        <v>478</v>
      </c>
      <c r="BQ2504" s="2" t="s">
        <v>478</v>
      </c>
      <c r="BT2504" s="2" t="s">
        <v>478</v>
      </c>
    </row>
    <row r="2505" spans="1:72" ht="12.75">
      <c r="A2505" s="2"/>
      <c r="B2505" s="3" t="s">
        <v>1926</v>
      </c>
      <c r="C2505" s="3" t="s">
        <v>1605</v>
      </c>
      <c r="D2505" s="3" t="s">
        <v>1998</v>
      </c>
      <c r="E2505" s="3" t="s">
        <v>1078</v>
      </c>
      <c r="F2505" s="2"/>
      <c r="G2505" s="2"/>
      <c r="H2505" s="2"/>
      <c r="I2505" s="2"/>
      <c r="J2505" s="2" t="s">
        <v>478</v>
      </c>
      <c r="K2505" s="2"/>
      <c r="L2505" s="2"/>
      <c r="M2505" s="2"/>
      <c r="N2505" s="2"/>
      <c r="O2505" s="2"/>
      <c r="P2505" s="2"/>
      <c r="Q2505" s="2"/>
      <c r="R2505" s="2"/>
      <c r="S2505" s="2"/>
      <c r="T2505" s="2" t="s">
        <v>480</v>
      </c>
      <c r="U2505" s="2"/>
      <c r="V2505"/>
      <c r="W2505"/>
      <c r="X2505" s="2"/>
      <c r="Y2505" s="2"/>
      <c r="Z2505" s="2"/>
      <c r="AA2505" s="2"/>
      <c r="AB2505" s="2"/>
      <c r="AC2505" s="2"/>
      <c r="AD2505" s="2"/>
      <c r="AF2505" s="2"/>
      <c r="AG2505" s="2"/>
      <c r="AH2505" s="2"/>
      <c r="AI2505" s="2"/>
      <c r="AJ2505" s="2"/>
      <c r="AK2505" s="2"/>
      <c r="AL2505" s="2"/>
      <c r="AM2505" s="2"/>
      <c r="AN2505" s="2"/>
      <c r="AO2505" s="2"/>
      <c r="AR2505" s="2" t="s">
        <v>478</v>
      </c>
      <c r="AY2505" s="2" t="s">
        <v>478</v>
      </c>
      <c r="BQ2505" s="2" t="s">
        <v>478</v>
      </c>
      <c r="BT2505" s="2" t="s">
        <v>478</v>
      </c>
    </row>
    <row r="2506" spans="1:72" ht="12.75">
      <c r="A2506" s="2"/>
      <c r="B2506" s="3" t="s">
        <v>2102</v>
      </c>
      <c r="C2506" s="3" t="s">
        <v>1605</v>
      </c>
      <c r="D2506" s="3" t="s">
        <v>1998</v>
      </c>
      <c r="E2506" s="3" t="s">
        <v>2119</v>
      </c>
      <c r="F2506" s="2"/>
      <c r="G2506" s="2"/>
      <c r="H2506" s="2"/>
      <c r="I2506" s="2"/>
      <c r="J2506" s="2" t="s">
        <v>478</v>
      </c>
      <c r="K2506" s="2"/>
      <c r="L2506" s="2"/>
      <c r="M2506" s="2"/>
      <c r="N2506" s="2"/>
      <c r="O2506" s="2"/>
      <c r="P2506" s="2"/>
      <c r="Q2506" s="2"/>
      <c r="R2506" s="2"/>
      <c r="S2506" s="2"/>
      <c r="T2506" s="2" t="s">
        <v>480</v>
      </c>
      <c r="U2506" s="2"/>
      <c r="V2506"/>
      <c r="W2506"/>
      <c r="X2506" s="2" t="s">
        <v>478</v>
      </c>
      <c r="Y2506" s="2"/>
      <c r="Z2506" s="2"/>
      <c r="AA2506" s="2"/>
      <c r="AB2506" s="2"/>
      <c r="AC2506" s="2"/>
      <c r="AD2506" s="2"/>
      <c r="AF2506" s="2"/>
      <c r="AG2506" s="2"/>
      <c r="AH2506" s="2"/>
      <c r="AI2506" s="2"/>
      <c r="AJ2506" s="2"/>
      <c r="AK2506" s="2"/>
      <c r="AL2506" s="2"/>
      <c r="AM2506" s="2"/>
      <c r="AN2506" s="2"/>
      <c r="AO2506" s="2"/>
      <c r="AY2506" s="2" t="s">
        <v>478</v>
      </c>
      <c r="BQ2506" s="2" t="s">
        <v>478</v>
      </c>
      <c r="BT2506" s="2" t="s">
        <v>478</v>
      </c>
    </row>
    <row r="2507" spans="1:72" ht="12.75">
      <c r="A2507" s="2"/>
      <c r="B2507" s="3" t="s">
        <v>2102</v>
      </c>
      <c r="C2507" s="3" t="s">
        <v>1605</v>
      </c>
      <c r="D2507" s="3" t="s">
        <v>446</v>
      </c>
      <c r="E2507" s="3" t="s">
        <v>43</v>
      </c>
      <c r="F2507" s="2"/>
      <c r="G2507" s="2"/>
      <c r="H2507" s="2"/>
      <c r="I2507" s="2"/>
      <c r="J2507" s="2" t="s">
        <v>478</v>
      </c>
      <c r="K2507" s="2"/>
      <c r="L2507" s="2"/>
      <c r="M2507" s="2"/>
      <c r="N2507" s="2"/>
      <c r="O2507" s="2"/>
      <c r="P2507" s="2"/>
      <c r="Q2507" s="2"/>
      <c r="R2507" s="2"/>
      <c r="S2507" s="2"/>
      <c r="T2507" s="2" t="s">
        <v>480</v>
      </c>
      <c r="U2507" s="2"/>
      <c r="V2507"/>
      <c r="W2507"/>
      <c r="X2507" s="2" t="s">
        <v>478</v>
      </c>
      <c r="Y2507" s="2"/>
      <c r="Z2507" s="2"/>
      <c r="AA2507" s="2"/>
      <c r="AB2507" s="2"/>
      <c r="AC2507" s="2"/>
      <c r="AD2507" s="2"/>
      <c r="AF2507" s="2"/>
      <c r="AG2507" s="2"/>
      <c r="AH2507" s="2"/>
      <c r="AI2507" s="2"/>
      <c r="AJ2507" s="2"/>
      <c r="AK2507" s="2"/>
      <c r="AL2507" s="2"/>
      <c r="AM2507" s="2"/>
      <c r="AN2507" s="2"/>
      <c r="AO2507" s="2"/>
      <c r="AY2507" s="2" t="s">
        <v>478</v>
      </c>
      <c r="BQ2507" s="2" t="s">
        <v>478</v>
      </c>
      <c r="BT2507" s="2" t="s">
        <v>478</v>
      </c>
    </row>
    <row r="2508" spans="1:86" ht="12.75">
      <c r="A2508" s="2"/>
      <c r="B2508" s="3" t="s">
        <v>1927</v>
      </c>
      <c r="C2508" s="3" t="s">
        <v>1605</v>
      </c>
      <c r="D2508" s="3" t="s">
        <v>1620</v>
      </c>
      <c r="E2508" s="3" t="s">
        <v>1997</v>
      </c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 t="s">
        <v>478</v>
      </c>
      <c r="R2508" s="2"/>
      <c r="S2508" s="2"/>
      <c r="T2508" s="2" t="s">
        <v>480</v>
      </c>
      <c r="U2508" s="2"/>
      <c r="V2508"/>
      <c r="W2508"/>
      <c r="X2508" s="2"/>
      <c r="Y2508" s="2"/>
      <c r="Z2508" s="2"/>
      <c r="AA2508" s="2"/>
      <c r="AB2508" s="2"/>
      <c r="AC2508" s="2"/>
      <c r="AD2508" s="2"/>
      <c r="AF2508" s="2"/>
      <c r="AG2508" s="2"/>
      <c r="AH2508" s="2"/>
      <c r="AI2508" s="2"/>
      <c r="AJ2508" s="2"/>
      <c r="AK2508" s="2"/>
      <c r="AL2508" s="2"/>
      <c r="AM2508" s="2"/>
      <c r="AN2508" s="2"/>
      <c r="AO2508" s="2"/>
      <c r="AP2508" s="2" t="s">
        <v>478</v>
      </c>
      <c r="AR2508" s="2" t="s">
        <v>478</v>
      </c>
      <c r="AY2508" s="2" t="s">
        <v>478</v>
      </c>
      <c r="BC2508" s="2" t="s">
        <v>478</v>
      </c>
      <c r="CH2508" s="2" t="s">
        <v>478</v>
      </c>
    </row>
    <row r="2509" spans="1:86" ht="12.75">
      <c r="A2509" s="2"/>
      <c r="B2509" s="3" t="s">
        <v>1927</v>
      </c>
      <c r="C2509" s="3" t="s">
        <v>1605</v>
      </c>
      <c r="D2509" s="3" t="s">
        <v>1620</v>
      </c>
      <c r="E2509" s="3" t="s">
        <v>1078</v>
      </c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 t="s">
        <v>478</v>
      </c>
      <c r="R2509" s="2"/>
      <c r="S2509" s="2"/>
      <c r="T2509" s="2" t="s">
        <v>480</v>
      </c>
      <c r="U2509" s="2"/>
      <c r="V2509"/>
      <c r="W2509"/>
      <c r="X2509" s="2"/>
      <c r="Y2509" s="2"/>
      <c r="Z2509" s="2"/>
      <c r="AA2509" s="2"/>
      <c r="AB2509" s="2"/>
      <c r="AC2509" s="2"/>
      <c r="AD2509" s="2"/>
      <c r="AF2509" s="2"/>
      <c r="AG2509" s="2"/>
      <c r="AH2509" s="2"/>
      <c r="AI2509" s="2"/>
      <c r="AJ2509" s="2"/>
      <c r="AK2509" s="2"/>
      <c r="AL2509" s="2"/>
      <c r="AM2509" s="2"/>
      <c r="AN2509" s="2"/>
      <c r="AO2509" s="2"/>
      <c r="AP2509" s="2" t="s">
        <v>478</v>
      </c>
      <c r="AR2509" s="2" t="s">
        <v>478</v>
      </c>
      <c r="AY2509" s="2" t="s">
        <v>478</v>
      </c>
      <c r="BC2509" s="2" t="s">
        <v>478</v>
      </c>
      <c r="CH2509" s="2" t="s">
        <v>478</v>
      </c>
    </row>
    <row r="2510" spans="1:73" ht="12.75">
      <c r="A2510" s="2"/>
      <c r="B2510" s="3" t="s">
        <v>1928</v>
      </c>
      <c r="C2510" s="3" t="s">
        <v>1605</v>
      </c>
      <c r="D2510" s="3" t="s">
        <v>1620</v>
      </c>
      <c r="E2510" s="3" t="s">
        <v>1997</v>
      </c>
      <c r="F2510" s="2"/>
      <c r="G2510" s="2"/>
      <c r="H2510" s="2"/>
      <c r="I2510" s="2"/>
      <c r="J2510" s="2" t="s">
        <v>478</v>
      </c>
      <c r="K2510" s="2"/>
      <c r="L2510" s="2"/>
      <c r="M2510" s="2"/>
      <c r="N2510" s="2"/>
      <c r="O2510" s="2"/>
      <c r="P2510" s="2"/>
      <c r="Q2510" s="2"/>
      <c r="R2510" s="2"/>
      <c r="S2510" s="2"/>
      <c r="T2510" s="2" t="s">
        <v>480</v>
      </c>
      <c r="U2510" s="2"/>
      <c r="V2510"/>
      <c r="W2510"/>
      <c r="X2510" s="2"/>
      <c r="Y2510" s="2"/>
      <c r="Z2510" s="2"/>
      <c r="AA2510" s="2"/>
      <c r="AB2510" s="2"/>
      <c r="AC2510" s="2"/>
      <c r="AD2510" s="2"/>
      <c r="AF2510" s="2"/>
      <c r="AG2510" s="2"/>
      <c r="AH2510" s="2"/>
      <c r="AI2510" s="2"/>
      <c r="AJ2510" s="2"/>
      <c r="AK2510" s="2"/>
      <c r="AL2510" s="2"/>
      <c r="AM2510" s="2"/>
      <c r="AN2510" s="2"/>
      <c r="AO2510" s="2"/>
      <c r="AP2510" s="2" t="s">
        <v>478</v>
      </c>
      <c r="AQ2510" s="2" t="s">
        <v>478</v>
      </c>
      <c r="AU2510" s="2" t="s">
        <v>478</v>
      </c>
      <c r="BU2510" s="2" t="s">
        <v>478</v>
      </c>
    </row>
    <row r="2511" spans="1:73" ht="12.75">
      <c r="A2511" s="2"/>
      <c r="B2511" s="3" t="s">
        <v>1928</v>
      </c>
      <c r="C2511" s="3" t="s">
        <v>1605</v>
      </c>
      <c r="D2511" s="3" t="s">
        <v>1620</v>
      </c>
      <c r="E2511" s="3" t="s">
        <v>1078</v>
      </c>
      <c r="F2511" s="2"/>
      <c r="G2511" s="2"/>
      <c r="H2511" s="2"/>
      <c r="I2511" s="2"/>
      <c r="J2511" s="2" t="s">
        <v>478</v>
      </c>
      <c r="K2511" s="2"/>
      <c r="L2511" s="2"/>
      <c r="M2511" s="2"/>
      <c r="N2511" s="2"/>
      <c r="O2511" s="2"/>
      <c r="P2511" s="2"/>
      <c r="Q2511" s="2"/>
      <c r="R2511" s="2"/>
      <c r="S2511" s="2"/>
      <c r="T2511" s="2" t="s">
        <v>480</v>
      </c>
      <c r="U2511" s="2"/>
      <c r="V2511"/>
      <c r="W2511"/>
      <c r="X2511" s="2"/>
      <c r="Y2511" s="2"/>
      <c r="Z2511" s="2"/>
      <c r="AA2511" s="2"/>
      <c r="AB2511" s="2"/>
      <c r="AC2511" s="2"/>
      <c r="AD2511" s="2"/>
      <c r="AF2511" s="2"/>
      <c r="AG2511" s="2"/>
      <c r="AH2511" s="2"/>
      <c r="AI2511" s="2"/>
      <c r="AJ2511" s="2"/>
      <c r="AK2511" s="2"/>
      <c r="AL2511" s="2"/>
      <c r="AM2511" s="2"/>
      <c r="AN2511" s="2"/>
      <c r="AO2511" s="2"/>
      <c r="AP2511" s="2" t="s">
        <v>478</v>
      </c>
      <c r="AQ2511" s="2" t="s">
        <v>478</v>
      </c>
      <c r="AU2511" s="2" t="s">
        <v>478</v>
      </c>
      <c r="BU2511" s="2" t="s">
        <v>478</v>
      </c>
    </row>
    <row r="2512" spans="1:72" ht="12.75">
      <c r="A2512" s="2"/>
      <c r="B2512" s="3" t="s">
        <v>381</v>
      </c>
      <c r="C2512" s="3" t="s">
        <v>1605</v>
      </c>
      <c r="D2512" s="3" t="s">
        <v>1620</v>
      </c>
      <c r="E2512" s="3" t="s">
        <v>420</v>
      </c>
      <c r="F2512" s="2"/>
      <c r="G2512" s="2"/>
      <c r="H2512" s="2"/>
      <c r="I2512" s="2"/>
      <c r="J2512" s="2" t="s">
        <v>478</v>
      </c>
      <c r="K2512" s="2"/>
      <c r="L2512" s="2"/>
      <c r="M2512" s="2"/>
      <c r="N2512" s="2"/>
      <c r="O2512" s="2"/>
      <c r="P2512" s="2"/>
      <c r="Q2512" s="2"/>
      <c r="R2512" s="2"/>
      <c r="S2512" s="2"/>
      <c r="T2512" s="2" t="s">
        <v>480</v>
      </c>
      <c r="U2512" s="2"/>
      <c r="V2512"/>
      <c r="W2512"/>
      <c r="X2512" s="2"/>
      <c r="Y2512" s="2"/>
      <c r="Z2512" s="2"/>
      <c r="AA2512" s="2"/>
      <c r="AB2512" s="2"/>
      <c r="AC2512" s="2"/>
      <c r="AD2512" s="2"/>
      <c r="AF2512" s="2"/>
      <c r="AG2512" s="2"/>
      <c r="AH2512" s="2"/>
      <c r="AI2512" s="2"/>
      <c r="AJ2512" s="2"/>
      <c r="AK2512" s="2"/>
      <c r="AL2512" s="2"/>
      <c r="AM2512" s="2"/>
      <c r="AN2512" s="2"/>
      <c r="AO2512" s="2"/>
      <c r="AP2512" s="2" t="s">
        <v>478</v>
      </c>
      <c r="AR2512" s="2" t="s">
        <v>478</v>
      </c>
      <c r="AY2512" s="2" t="s">
        <v>478</v>
      </c>
      <c r="BC2512" s="2" t="s">
        <v>478</v>
      </c>
      <c r="BT2512" s="2" t="s">
        <v>478</v>
      </c>
    </row>
    <row r="2513" spans="1:86" ht="12.75">
      <c r="A2513" s="2"/>
      <c r="B2513" s="3" t="s">
        <v>1156</v>
      </c>
      <c r="C2513" s="3" t="s">
        <v>1605</v>
      </c>
      <c r="D2513" s="3" t="s">
        <v>1620</v>
      </c>
      <c r="E2513" s="3" t="s">
        <v>1098</v>
      </c>
      <c r="F2513" s="2" t="s">
        <v>478</v>
      </c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 t="s">
        <v>482</v>
      </c>
      <c r="U2513" s="2"/>
      <c r="V2513"/>
      <c r="W2513"/>
      <c r="X2513" s="2"/>
      <c r="Y2513" s="2"/>
      <c r="Z2513" s="2"/>
      <c r="AA2513" s="2"/>
      <c r="AB2513" s="2"/>
      <c r="AC2513" s="2"/>
      <c r="AD2513" s="2"/>
      <c r="AF2513" s="2"/>
      <c r="AG2513" s="2" t="s">
        <v>478</v>
      </c>
      <c r="AH2513" s="2"/>
      <c r="AI2513" s="2"/>
      <c r="AJ2513" s="2"/>
      <c r="AK2513" s="2"/>
      <c r="AL2513" s="2"/>
      <c r="AM2513" s="2"/>
      <c r="AN2513" s="2"/>
      <c r="AO2513" s="2"/>
      <c r="AP2513" s="2" t="s">
        <v>478</v>
      </c>
      <c r="AY2513" s="2" t="s">
        <v>478</v>
      </c>
      <c r="BA2513" s="2" t="s">
        <v>478</v>
      </c>
      <c r="BX2513" s="2" t="s">
        <v>478</v>
      </c>
      <c r="CH2513" s="2" t="s">
        <v>478</v>
      </c>
    </row>
    <row r="2514" spans="1:76" ht="12.75">
      <c r="A2514" s="2"/>
      <c r="B2514" s="3" t="s">
        <v>1929</v>
      </c>
      <c r="C2514" s="3" t="s">
        <v>1605</v>
      </c>
      <c r="D2514" s="3" t="s">
        <v>1999</v>
      </c>
      <c r="E2514" s="3" t="s">
        <v>1997</v>
      </c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 t="s">
        <v>478</v>
      </c>
      <c r="R2514" s="2"/>
      <c r="S2514" s="2"/>
      <c r="T2514" s="2" t="s">
        <v>480</v>
      </c>
      <c r="U2514" s="2"/>
      <c r="V2514"/>
      <c r="W2514"/>
      <c r="X2514" s="2"/>
      <c r="Y2514" s="2"/>
      <c r="Z2514" s="2"/>
      <c r="AA2514" s="2"/>
      <c r="AB2514" s="2"/>
      <c r="AC2514" s="2"/>
      <c r="AD2514" s="2"/>
      <c r="AF2514" s="2"/>
      <c r="AG2514" s="2"/>
      <c r="AH2514" s="2"/>
      <c r="AI2514" s="2"/>
      <c r="AJ2514" s="2"/>
      <c r="AK2514" s="2"/>
      <c r="AL2514" s="2"/>
      <c r="AM2514" s="2"/>
      <c r="AN2514" s="2"/>
      <c r="AO2514" s="2"/>
      <c r="AW2514" s="2" t="s">
        <v>478</v>
      </c>
      <c r="BJ2514" s="2" t="s">
        <v>478</v>
      </c>
      <c r="BT2514" s="2" t="s">
        <v>478</v>
      </c>
      <c r="BX2514" s="2" t="s">
        <v>478</v>
      </c>
    </row>
    <row r="2515" spans="1:76" ht="12.75">
      <c r="A2515" s="2"/>
      <c r="B2515" s="3" t="s">
        <v>1929</v>
      </c>
      <c r="C2515" s="3" t="s">
        <v>1605</v>
      </c>
      <c r="D2515" s="3" t="s">
        <v>1999</v>
      </c>
      <c r="E2515" s="3" t="s">
        <v>1078</v>
      </c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 t="s">
        <v>478</v>
      </c>
      <c r="R2515" s="2"/>
      <c r="S2515" s="2"/>
      <c r="T2515" s="2" t="s">
        <v>480</v>
      </c>
      <c r="U2515" s="2"/>
      <c r="V2515"/>
      <c r="W2515"/>
      <c r="X2515" s="2"/>
      <c r="Y2515" s="2"/>
      <c r="Z2515" s="2"/>
      <c r="AA2515" s="2"/>
      <c r="AB2515" s="2"/>
      <c r="AC2515" s="2"/>
      <c r="AD2515" s="2"/>
      <c r="AF2515" s="2"/>
      <c r="AG2515" s="2"/>
      <c r="AH2515" s="2"/>
      <c r="AI2515" s="2"/>
      <c r="AJ2515" s="2"/>
      <c r="AK2515" s="2"/>
      <c r="AL2515" s="2"/>
      <c r="AM2515" s="2"/>
      <c r="AN2515" s="2"/>
      <c r="AO2515" s="2"/>
      <c r="AW2515" s="2" t="s">
        <v>478</v>
      </c>
      <c r="BJ2515" s="2" t="s">
        <v>478</v>
      </c>
      <c r="BT2515" s="2" t="s">
        <v>478</v>
      </c>
      <c r="BX2515" s="2" t="s">
        <v>478</v>
      </c>
    </row>
    <row r="2516" spans="1:86" ht="12.75">
      <c r="A2516" s="2"/>
      <c r="B2516" s="6" t="s">
        <v>1296</v>
      </c>
      <c r="C2516" s="6" t="s">
        <v>1605</v>
      </c>
      <c r="D2516" s="6" t="s">
        <v>1998</v>
      </c>
      <c r="E2516" s="6" t="s">
        <v>759</v>
      </c>
      <c r="F2516" s="7" t="s">
        <v>478</v>
      </c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 t="s">
        <v>478</v>
      </c>
      <c r="T2516" s="2" t="s">
        <v>480</v>
      </c>
      <c r="U2516" s="2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 t="s">
        <v>478</v>
      </c>
      <c r="AI2516" s="7"/>
      <c r="AJ2516" s="7"/>
      <c r="AK2516" s="7"/>
      <c r="AL2516" s="7"/>
      <c r="AM2516" s="7"/>
      <c r="AN2516" s="7"/>
      <c r="AO2516" s="7"/>
      <c r="AP2516" s="7"/>
      <c r="AT2516" s="2" t="s">
        <v>478</v>
      </c>
      <c r="AV2516" s="2" t="s">
        <v>478</v>
      </c>
      <c r="BA2516" s="2" t="s">
        <v>478</v>
      </c>
      <c r="BH2516" s="2" t="s">
        <v>478</v>
      </c>
      <c r="BL2516" s="2" t="s">
        <v>478</v>
      </c>
      <c r="CH2516" s="2" t="s">
        <v>478</v>
      </c>
    </row>
    <row r="2517" spans="1:72" ht="12.75">
      <c r="A2517" s="2"/>
      <c r="B2517" s="3" t="s">
        <v>382</v>
      </c>
      <c r="C2517" s="3" t="s">
        <v>1605</v>
      </c>
      <c r="D2517" s="3" t="s">
        <v>1998</v>
      </c>
      <c r="E2517" s="3" t="s">
        <v>420</v>
      </c>
      <c r="F2517" s="2"/>
      <c r="G2517" s="2"/>
      <c r="H2517" s="2" t="s">
        <v>478</v>
      </c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 t="s">
        <v>480</v>
      </c>
      <c r="U2517" s="2"/>
      <c r="V2517"/>
      <c r="W2517"/>
      <c r="X2517" s="2"/>
      <c r="Y2517" s="2"/>
      <c r="Z2517" s="2"/>
      <c r="AA2517" s="2"/>
      <c r="AB2517" s="2"/>
      <c r="AC2517" s="2"/>
      <c r="AD2517" s="2"/>
      <c r="AF2517" s="2"/>
      <c r="AG2517" s="2"/>
      <c r="AH2517" s="2"/>
      <c r="AI2517" s="2"/>
      <c r="AJ2517" s="2"/>
      <c r="AK2517" s="2"/>
      <c r="AL2517" s="2"/>
      <c r="AM2517" s="2"/>
      <c r="AN2517" s="2"/>
      <c r="AO2517" s="2"/>
      <c r="AZ2517" s="2" t="s">
        <v>478</v>
      </c>
      <c r="BQ2517" s="2" t="s">
        <v>478</v>
      </c>
      <c r="BT2517" s="2" t="s">
        <v>478</v>
      </c>
    </row>
    <row r="2518" spans="1:86" ht="12.75">
      <c r="A2518" s="2"/>
      <c r="B2518" s="3" t="s">
        <v>2366</v>
      </c>
      <c r="C2518" s="3" t="s">
        <v>1605</v>
      </c>
      <c r="D2518" s="3" t="s">
        <v>1999</v>
      </c>
      <c r="E2518" s="3" t="s">
        <v>2389</v>
      </c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 t="s">
        <v>478</v>
      </c>
      <c r="R2518" s="2"/>
      <c r="S2518" s="2"/>
      <c r="T2518" s="2" t="s">
        <v>480</v>
      </c>
      <c r="U2518" s="2"/>
      <c r="V2518"/>
      <c r="W2518"/>
      <c r="X2518" s="2"/>
      <c r="Y2518" s="2"/>
      <c r="Z2518" s="2"/>
      <c r="AA2518" s="2"/>
      <c r="AB2518" s="2"/>
      <c r="AC2518" s="2"/>
      <c r="AD2518" s="2"/>
      <c r="AF2518" s="2"/>
      <c r="AG2518" s="2"/>
      <c r="AH2518" s="2"/>
      <c r="AI2518" s="2"/>
      <c r="AJ2518" s="2"/>
      <c r="AK2518" s="2"/>
      <c r="AL2518" s="2"/>
      <c r="AM2518" s="2"/>
      <c r="AN2518" s="2"/>
      <c r="AO2518" s="2"/>
      <c r="AY2518" s="2" t="s">
        <v>478</v>
      </c>
      <c r="BI2518" s="2" t="s">
        <v>478</v>
      </c>
      <c r="CF2518" s="2" t="s">
        <v>478</v>
      </c>
      <c r="CH2518" s="2" t="s">
        <v>478</v>
      </c>
    </row>
    <row r="2519" spans="1:79" ht="12.75">
      <c r="A2519" s="2"/>
      <c r="B2519" s="3" t="s">
        <v>1477</v>
      </c>
      <c r="C2519" s="3" t="s">
        <v>1605</v>
      </c>
      <c r="D2519" s="3" t="s">
        <v>1620</v>
      </c>
      <c r="E2519" s="3" t="s">
        <v>1490</v>
      </c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 t="s">
        <v>478</v>
      </c>
      <c r="S2519" s="2" t="s">
        <v>478</v>
      </c>
      <c r="T2519" s="2" t="s">
        <v>483</v>
      </c>
      <c r="U2519" s="2"/>
      <c r="V2519"/>
      <c r="W2519"/>
      <c r="X2519" s="2"/>
      <c r="Y2519" s="2"/>
      <c r="Z2519" s="2"/>
      <c r="AA2519" s="2"/>
      <c r="AB2519" s="2"/>
      <c r="AC2519" s="2"/>
      <c r="AD2519" s="2"/>
      <c r="AF2519" s="2"/>
      <c r="AG2519" s="2"/>
      <c r="AH2519" s="2"/>
      <c r="AI2519" s="2"/>
      <c r="AJ2519" s="2"/>
      <c r="AK2519" s="2"/>
      <c r="AL2519" s="2"/>
      <c r="AM2519" s="2"/>
      <c r="AN2519" s="2"/>
      <c r="AO2519" s="2"/>
      <c r="AP2519" s="2" t="s">
        <v>478</v>
      </c>
      <c r="AV2519" s="2" t="s">
        <v>478</v>
      </c>
      <c r="AX2519" s="2" t="s">
        <v>478</v>
      </c>
      <c r="BA2519" s="2" t="s">
        <v>478</v>
      </c>
      <c r="CA2519" s="2" t="s">
        <v>478</v>
      </c>
    </row>
    <row r="2520" spans="1:43" ht="12.75">
      <c r="A2520" s="2"/>
      <c r="B2520" s="3" t="s">
        <v>1930</v>
      </c>
      <c r="C2520" s="3" t="s">
        <v>1615</v>
      </c>
      <c r="D2520" s="3" t="s">
        <v>1999</v>
      </c>
      <c r="E2520" s="3" t="s">
        <v>1997</v>
      </c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/>
      <c r="W2520"/>
      <c r="X2520" s="2"/>
      <c r="Y2520" s="2"/>
      <c r="Z2520" s="2"/>
      <c r="AA2520" s="2"/>
      <c r="AB2520" s="2"/>
      <c r="AC2520" s="2"/>
      <c r="AD2520" s="2"/>
      <c r="AE2520"/>
      <c r="AF2520" s="2"/>
      <c r="AG2520" s="2"/>
      <c r="AH2520" s="2"/>
      <c r="AI2520" s="2"/>
      <c r="AJ2520" s="2"/>
      <c r="AK2520" s="2"/>
      <c r="AL2520" s="2"/>
      <c r="AM2520" s="2"/>
      <c r="AN2520" s="2"/>
      <c r="AO2520" s="2"/>
      <c r="AQ2520"/>
    </row>
    <row r="2521" spans="1:43" ht="12.75">
      <c r="A2521" s="2"/>
      <c r="B2521" s="3" t="s">
        <v>1930</v>
      </c>
      <c r="C2521" s="3" t="s">
        <v>1615</v>
      </c>
      <c r="D2521" s="3" t="s">
        <v>1999</v>
      </c>
      <c r="E2521" s="3" t="s">
        <v>1078</v>
      </c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/>
      <c r="W2521"/>
      <c r="X2521" s="2"/>
      <c r="Y2521" s="2"/>
      <c r="Z2521" s="2"/>
      <c r="AA2521" s="2"/>
      <c r="AB2521" s="2"/>
      <c r="AC2521" s="2"/>
      <c r="AD2521" s="2"/>
      <c r="AE2521"/>
      <c r="AF2521" s="2"/>
      <c r="AG2521" s="2"/>
      <c r="AH2521" s="2"/>
      <c r="AI2521" s="2"/>
      <c r="AJ2521" s="2"/>
      <c r="AK2521" s="2"/>
      <c r="AL2521" s="2"/>
      <c r="AM2521" s="2"/>
      <c r="AN2521" s="2"/>
      <c r="AO2521" s="2"/>
      <c r="AQ2521"/>
    </row>
    <row r="2522" spans="1:60" ht="12.75">
      <c r="A2522" s="2"/>
      <c r="B2522" s="3" t="s">
        <v>606</v>
      </c>
      <c r="C2522" s="3" t="s">
        <v>1605</v>
      </c>
      <c r="D2522" s="3" t="s">
        <v>1620</v>
      </c>
      <c r="E2522" s="3" t="s">
        <v>627</v>
      </c>
      <c r="F2522" s="2"/>
      <c r="G2522" s="2"/>
      <c r="H2522" s="2" t="s">
        <v>478</v>
      </c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 t="s">
        <v>480</v>
      </c>
      <c r="U2522" s="2"/>
      <c r="V2522"/>
      <c r="W2522"/>
      <c r="X2522" s="2"/>
      <c r="Y2522" s="2"/>
      <c r="Z2522" s="2"/>
      <c r="AA2522" s="2"/>
      <c r="AB2522" s="2"/>
      <c r="AC2522" s="2"/>
      <c r="AD2522" s="2"/>
      <c r="AF2522" s="2"/>
      <c r="AG2522" s="2"/>
      <c r="AH2522" s="2"/>
      <c r="AI2522" s="2"/>
      <c r="AJ2522" s="2"/>
      <c r="AK2522" s="2"/>
      <c r="AL2522" s="2"/>
      <c r="AM2522" s="2"/>
      <c r="AN2522" s="2"/>
      <c r="AO2522" s="2"/>
      <c r="AP2522" s="2" t="s">
        <v>478</v>
      </c>
      <c r="AR2522" s="2" t="s">
        <v>478</v>
      </c>
      <c r="AV2522" s="2" t="s">
        <v>478</v>
      </c>
      <c r="AY2522" s="2" t="s">
        <v>478</v>
      </c>
      <c r="BH2522" s="2" t="s">
        <v>478</v>
      </c>
    </row>
    <row r="2523" spans="1:86" ht="12.75">
      <c r="A2523" s="2"/>
      <c r="B2523" s="3" t="s">
        <v>1199</v>
      </c>
      <c r="C2523" s="3" t="s">
        <v>1605</v>
      </c>
      <c r="D2523" s="3" t="s">
        <v>1999</v>
      </c>
      <c r="E2523" s="3" t="s">
        <v>1098</v>
      </c>
      <c r="F2523" s="2"/>
      <c r="G2523" s="2"/>
      <c r="H2523" s="2"/>
      <c r="I2523" s="2"/>
      <c r="J2523" s="2"/>
      <c r="K2523" s="2"/>
      <c r="L2523" s="2"/>
      <c r="M2523" s="2"/>
      <c r="N2523" s="2" t="s">
        <v>478</v>
      </c>
      <c r="O2523" s="2"/>
      <c r="P2523" s="2"/>
      <c r="Q2523" s="2"/>
      <c r="R2523" s="2"/>
      <c r="S2523" s="2"/>
      <c r="T2523" s="2" t="s">
        <v>482</v>
      </c>
      <c r="U2523" s="2"/>
      <c r="V2523"/>
      <c r="W2523"/>
      <c r="X2523" s="2"/>
      <c r="Y2523" s="2"/>
      <c r="Z2523" s="2"/>
      <c r="AA2523" s="2"/>
      <c r="AB2523" s="2"/>
      <c r="AC2523" s="2"/>
      <c r="AD2523" s="2"/>
      <c r="AF2523" s="2"/>
      <c r="AG2523" s="2" t="s">
        <v>478</v>
      </c>
      <c r="AH2523" s="2"/>
      <c r="AI2523" s="2"/>
      <c r="AJ2523" s="2"/>
      <c r="AK2523" s="2"/>
      <c r="AL2523" s="2"/>
      <c r="AM2523" s="2"/>
      <c r="AN2523" s="2"/>
      <c r="AO2523" s="2"/>
      <c r="AY2523" s="2" t="s">
        <v>478</v>
      </c>
      <c r="BH2523" s="2" t="s">
        <v>478</v>
      </c>
      <c r="BT2523" s="2" t="s">
        <v>478</v>
      </c>
      <c r="CE2523" s="2" t="s">
        <v>478</v>
      </c>
      <c r="CH2523" s="2" t="s">
        <v>478</v>
      </c>
    </row>
    <row r="2524" spans="1:85" ht="12.75">
      <c r="A2524" s="2"/>
      <c r="B2524" s="3" t="s">
        <v>607</v>
      </c>
      <c r="C2524" s="3" t="s">
        <v>1605</v>
      </c>
      <c r="D2524" s="3" t="s">
        <v>1620</v>
      </c>
      <c r="E2524" s="3" t="s">
        <v>627</v>
      </c>
      <c r="F2524" s="2"/>
      <c r="G2524" s="2"/>
      <c r="H2524" s="2"/>
      <c r="I2524" s="2" t="s">
        <v>478</v>
      </c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 t="s">
        <v>481</v>
      </c>
      <c r="U2524" s="2"/>
      <c r="V2524"/>
      <c r="W2524"/>
      <c r="X2524" s="2"/>
      <c r="Y2524" s="2"/>
      <c r="Z2524" s="2"/>
      <c r="AA2524" s="2"/>
      <c r="AB2524" s="2"/>
      <c r="AC2524" s="2"/>
      <c r="AD2524" s="2"/>
      <c r="AF2524" s="2" t="s">
        <v>478</v>
      </c>
      <c r="AG2524" s="2"/>
      <c r="AH2524" s="2"/>
      <c r="AI2524" s="2"/>
      <c r="AJ2524" s="2"/>
      <c r="AK2524" s="2"/>
      <c r="AL2524" s="2"/>
      <c r="AM2524" s="2"/>
      <c r="AN2524" s="2"/>
      <c r="AO2524" s="2"/>
      <c r="AP2524" s="2" t="s">
        <v>478</v>
      </c>
      <c r="AR2524" s="2" t="s">
        <v>478</v>
      </c>
      <c r="AU2524" s="2" t="s">
        <v>478</v>
      </c>
      <c r="AY2524" s="2" t="s">
        <v>478</v>
      </c>
      <c r="CG2524" s="2" t="s">
        <v>478</v>
      </c>
    </row>
    <row r="2525" spans="1:43" ht="12.75">
      <c r="A2525" s="2"/>
      <c r="B2525" s="3" t="s">
        <v>1931</v>
      </c>
      <c r="C2525" s="3" t="s">
        <v>1630</v>
      </c>
      <c r="D2525" s="3" t="s">
        <v>1998</v>
      </c>
      <c r="E2525" s="3" t="s">
        <v>1997</v>
      </c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W2525" s="2" t="s">
        <v>478</v>
      </c>
      <c r="X2525" s="2"/>
      <c r="Y2525" s="2"/>
      <c r="Z2525" s="2"/>
      <c r="AA2525" s="2"/>
      <c r="AB2525" s="2"/>
      <c r="AC2525" s="2"/>
      <c r="AD2525" s="2"/>
      <c r="AE2525"/>
      <c r="AF2525" s="2"/>
      <c r="AG2525" s="2"/>
      <c r="AH2525" s="2"/>
      <c r="AI2525" s="2"/>
      <c r="AJ2525" s="2"/>
      <c r="AK2525" s="2"/>
      <c r="AL2525" s="2"/>
      <c r="AM2525" s="2"/>
      <c r="AN2525" s="2"/>
      <c r="AO2525" s="2"/>
      <c r="AQ2525"/>
    </row>
    <row r="2526" spans="1:43" ht="12.75">
      <c r="A2526" s="2"/>
      <c r="B2526" s="3" t="s">
        <v>1931</v>
      </c>
      <c r="C2526" s="3" t="s">
        <v>1630</v>
      </c>
      <c r="D2526" s="3" t="s">
        <v>1998</v>
      </c>
      <c r="E2526" s="3" t="s">
        <v>1078</v>
      </c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W2526" s="2" t="s">
        <v>478</v>
      </c>
      <c r="X2526" s="2"/>
      <c r="Y2526" s="2"/>
      <c r="Z2526" s="2"/>
      <c r="AA2526" s="2"/>
      <c r="AB2526" s="2"/>
      <c r="AC2526" s="2"/>
      <c r="AD2526" s="2"/>
      <c r="AE2526"/>
      <c r="AF2526" s="2"/>
      <c r="AG2526" s="2"/>
      <c r="AH2526" s="2"/>
      <c r="AI2526" s="2"/>
      <c r="AJ2526" s="2"/>
      <c r="AK2526" s="2"/>
      <c r="AL2526" s="2"/>
      <c r="AM2526" s="2"/>
      <c r="AN2526" s="2"/>
      <c r="AO2526" s="2"/>
      <c r="AQ2526"/>
    </row>
    <row r="2527" spans="1:43" ht="12.75">
      <c r="A2527" s="2"/>
      <c r="B2527" s="3" t="s">
        <v>944</v>
      </c>
      <c r="C2527" s="3" t="s">
        <v>1615</v>
      </c>
      <c r="D2527" s="3" t="s">
        <v>1620</v>
      </c>
      <c r="E2527" s="3" t="s">
        <v>925</v>
      </c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/>
      <c r="W2527"/>
      <c r="X2527" s="2"/>
      <c r="Y2527" s="2"/>
      <c r="Z2527" s="2"/>
      <c r="AA2527" s="2"/>
      <c r="AB2527" s="2"/>
      <c r="AC2527" s="2"/>
      <c r="AD2527" s="2"/>
      <c r="AE2527"/>
      <c r="AF2527" s="2"/>
      <c r="AG2527" s="2"/>
      <c r="AH2527" s="2"/>
      <c r="AI2527" s="2"/>
      <c r="AJ2527" s="2"/>
      <c r="AK2527" s="2"/>
      <c r="AL2527" s="2"/>
      <c r="AM2527" s="2"/>
      <c r="AN2527" s="2"/>
      <c r="AO2527" s="2"/>
      <c r="AQ2527"/>
    </row>
    <row r="2528" spans="1:43" ht="12.75">
      <c r="A2528" s="2"/>
      <c r="B2528" s="3" t="s">
        <v>1257</v>
      </c>
      <c r="C2528" s="3" t="s">
        <v>2003</v>
      </c>
      <c r="D2528" s="3" t="s">
        <v>1620</v>
      </c>
      <c r="E2528" s="3" t="s">
        <v>1490</v>
      </c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 t="s">
        <v>478</v>
      </c>
      <c r="T2528" s="2"/>
      <c r="U2528" s="2"/>
      <c r="V2528"/>
      <c r="W2528"/>
      <c r="X2528" s="2"/>
      <c r="Y2528" s="2"/>
      <c r="Z2528" s="2"/>
      <c r="AA2528" s="2"/>
      <c r="AB2528" s="2"/>
      <c r="AC2528" s="2"/>
      <c r="AD2528" s="2"/>
      <c r="AE2528"/>
      <c r="AF2528" s="2"/>
      <c r="AG2528" s="2"/>
      <c r="AH2528" s="2"/>
      <c r="AI2528" s="2"/>
      <c r="AJ2528" s="2"/>
      <c r="AK2528" s="2"/>
      <c r="AL2528" s="2"/>
      <c r="AM2528" s="2"/>
      <c r="AN2528" s="2"/>
      <c r="AO2528" s="2"/>
      <c r="AQ2528"/>
    </row>
    <row r="2529" spans="1:43" ht="12.75">
      <c r="A2529" s="2"/>
      <c r="B2529" s="3" t="s">
        <v>2103</v>
      </c>
      <c r="C2529" s="3" t="s">
        <v>1601</v>
      </c>
      <c r="D2529" s="3" t="s">
        <v>1999</v>
      </c>
      <c r="E2529" s="3" t="s">
        <v>2119</v>
      </c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/>
      <c r="W2529"/>
      <c r="X2529" s="2" t="s">
        <v>478</v>
      </c>
      <c r="Y2529" s="2"/>
      <c r="Z2529" s="2"/>
      <c r="AA2529" s="2"/>
      <c r="AB2529" s="2"/>
      <c r="AC2529" s="2"/>
      <c r="AD2529" s="2"/>
      <c r="AE2529"/>
      <c r="AF2529" s="2"/>
      <c r="AG2529" s="2"/>
      <c r="AH2529" s="2"/>
      <c r="AI2529" s="2"/>
      <c r="AJ2529" s="2"/>
      <c r="AK2529" s="2"/>
      <c r="AL2529" s="2"/>
      <c r="AM2529" s="2"/>
      <c r="AN2529" s="2"/>
      <c r="AO2529" s="2"/>
      <c r="AQ2529"/>
    </row>
    <row r="2530" spans="1:43" ht="12.75">
      <c r="A2530" s="2"/>
      <c r="B2530" s="3" t="s">
        <v>1932</v>
      </c>
      <c r="C2530" s="3" t="s">
        <v>1601</v>
      </c>
      <c r="D2530" s="3" t="s">
        <v>1999</v>
      </c>
      <c r="E2530" s="3" t="s">
        <v>1997</v>
      </c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/>
      <c r="W2530"/>
      <c r="X2530" s="2"/>
      <c r="Y2530" s="2"/>
      <c r="Z2530" s="2"/>
      <c r="AA2530" s="2"/>
      <c r="AB2530" s="2"/>
      <c r="AC2530" s="2"/>
      <c r="AD2530" s="2"/>
      <c r="AE2530"/>
      <c r="AF2530" s="2"/>
      <c r="AG2530" s="2"/>
      <c r="AH2530" s="2"/>
      <c r="AI2530" s="2"/>
      <c r="AJ2530" s="2"/>
      <c r="AK2530" s="2"/>
      <c r="AL2530" s="2"/>
      <c r="AM2530" s="2"/>
      <c r="AN2530" s="2"/>
      <c r="AO2530" s="2"/>
      <c r="AQ2530"/>
    </row>
    <row r="2531" spans="1:43" ht="12.75">
      <c r="A2531" s="2"/>
      <c r="B2531" s="3" t="s">
        <v>1932</v>
      </c>
      <c r="C2531" s="3" t="s">
        <v>1601</v>
      </c>
      <c r="D2531" s="3" t="s">
        <v>1999</v>
      </c>
      <c r="E2531" s="3" t="s">
        <v>1078</v>
      </c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/>
      <c r="W2531"/>
      <c r="X2531" s="2"/>
      <c r="Y2531" s="2"/>
      <c r="Z2531" s="2"/>
      <c r="AA2531" s="2"/>
      <c r="AB2531" s="2"/>
      <c r="AC2531" s="2"/>
      <c r="AD2531" s="2"/>
      <c r="AE2531"/>
      <c r="AF2531" s="2"/>
      <c r="AG2531" s="2"/>
      <c r="AH2531" s="2"/>
      <c r="AI2531" s="2"/>
      <c r="AJ2531" s="2"/>
      <c r="AK2531" s="2"/>
      <c r="AL2531" s="2"/>
      <c r="AM2531" s="2"/>
      <c r="AN2531" s="2"/>
      <c r="AO2531" s="2"/>
      <c r="AQ2531"/>
    </row>
    <row r="2532" spans="1:43" ht="12.75">
      <c r="A2532" s="2"/>
      <c r="B2532" s="3" t="s">
        <v>2543</v>
      </c>
      <c r="C2532" s="3" t="s">
        <v>2003</v>
      </c>
      <c r="D2532" s="3" t="s">
        <v>1999</v>
      </c>
      <c r="E2532" s="3" t="s">
        <v>1718</v>
      </c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/>
      <c r="W2532"/>
      <c r="X2532" s="2"/>
      <c r="Y2532" s="2"/>
      <c r="Z2532" s="2"/>
      <c r="AA2532" s="2"/>
      <c r="AB2532" s="2"/>
      <c r="AC2532" s="2"/>
      <c r="AD2532" s="2"/>
      <c r="AE2532"/>
      <c r="AF2532" s="2"/>
      <c r="AG2532" s="2"/>
      <c r="AH2532" s="2"/>
      <c r="AI2532" s="2"/>
      <c r="AJ2532" s="2"/>
      <c r="AK2532" s="2"/>
      <c r="AL2532" s="2"/>
      <c r="AM2532" s="2" t="s">
        <v>478</v>
      </c>
      <c r="AN2532" s="2"/>
      <c r="AO2532" s="2"/>
      <c r="AQ2532"/>
    </row>
    <row r="2533" spans="1:43" ht="12.75">
      <c r="A2533" s="2"/>
      <c r="B2533" s="3" t="s">
        <v>2544</v>
      </c>
      <c r="C2533" s="3" t="s">
        <v>1601</v>
      </c>
      <c r="D2533" s="3" t="s">
        <v>1998</v>
      </c>
      <c r="E2533" s="3" t="s">
        <v>1718</v>
      </c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/>
      <c r="W2533"/>
      <c r="X2533" s="2"/>
      <c r="Y2533" s="2"/>
      <c r="Z2533" s="2"/>
      <c r="AA2533" s="2"/>
      <c r="AB2533" s="2"/>
      <c r="AC2533" s="2"/>
      <c r="AD2533" s="2"/>
      <c r="AE2533"/>
      <c r="AF2533" s="2"/>
      <c r="AG2533" s="2"/>
      <c r="AH2533" s="2"/>
      <c r="AI2533" s="2"/>
      <c r="AJ2533" s="2"/>
      <c r="AK2533" s="2"/>
      <c r="AL2533" s="2"/>
      <c r="AM2533" s="2"/>
      <c r="AN2533" s="2"/>
      <c r="AO2533" s="2"/>
      <c r="AQ2533"/>
    </row>
    <row r="2534" spans="1:76" ht="12.75">
      <c r="A2534" s="2"/>
      <c r="B2534" s="3" t="s">
        <v>2545</v>
      </c>
      <c r="C2534" s="3" t="s">
        <v>1605</v>
      </c>
      <c r="D2534" s="3" t="s">
        <v>1620</v>
      </c>
      <c r="E2534" s="3" t="s">
        <v>1718</v>
      </c>
      <c r="F2534" s="2"/>
      <c r="G2534" s="2" t="s">
        <v>478</v>
      </c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 t="s">
        <v>483</v>
      </c>
      <c r="U2534" s="2"/>
      <c r="V2534"/>
      <c r="W2534"/>
      <c r="X2534" s="2"/>
      <c r="Y2534" s="2"/>
      <c r="Z2534" s="2"/>
      <c r="AA2534" s="2"/>
      <c r="AB2534" s="2"/>
      <c r="AC2534" s="2"/>
      <c r="AD2534" s="2"/>
      <c r="AF2534" s="2"/>
      <c r="AG2534" s="2"/>
      <c r="AH2534" s="2"/>
      <c r="AI2534" s="2"/>
      <c r="AJ2534" s="2"/>
      <c r="AK2534" s="2"/>
      <c r="AL2534" s="2"/>
      <c r="AM2534" s="2"/>
      <c r="AN2534" s="2"/>
      <c r="AO2534" s="2"/>
      <c r="AP2534" s="2" t="s">
        <v>478</v>
      </c>
      <c r="BD2534" s="2" t="s">
        <v>478</v>
      </c>
      <c r="BX2534" s="2" t="s">
        <v>478</v>
      </c>
    </row>
    <row r="2535" spans="1:43" ht="12.75">
      <c r="A2535" s="2"/>
      <c r="B2535" s="3" t="s">
        <v>2367</v>
      </c>
      <c r="C2535" s="3" t="s">
        <v>1623</v>
      </c>
      <c r="D2535" s="3" t="s">
        <v>1998</v>
      </c>
      <c r="E2535" s="3" t="s">
        <v>2389</v>
      </c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 t="s">
        <v>478</v>
      </c>
      <c r="R2535" s="2"/>
      <c r="S2535" s="2"/>
      <c r="T2535" s="2" t="s">
        <v>480</v>
      </c>
      <c r="U2535" s="2"/>
      <c r="V2535"/>
      <c r="W2535"/>
      <c r="X2535" s="2"/>
      <c r="Y2535" s="2"/>
      <c r="Z2535" s="2"/>
      <c r="AA2535" s="2"/>
      <c r="AB2535" s="2"/>
      <c r="AC2535" s="2"/>
      <c r="AD2535" s="2"/>
      <c r="AE2535"/>
      <c r="AF2535" s="2"/>
      <c r="AG2535" s="2"/>
      <c r="AH2535" s="2"/>
      <c r="AI2535" s="2"/>
      <c r="AJ2535" s="2"/>
      <c r="AK2535" s="2"/>
      <c r="AL2535" s="2"/>
      <c r="AM2535" s="2"/>
      <c r="AN2535" s="2"/>
      <c r="AO2535" s="2"/>
      <c r="AQ2535"/>
    </row>
    <row r="2536" spans="1:43" ht="12.75">
      <c r="A2536" s="2"/>
      <c r="B2536" s="3" t="s">
        <v>2368</v>
      </c>
      <c r="C2536" s="3" t="s">
        <v>77</v>
      </c>
      <c r="D2536" s="3" t="s">
        <v>1998</v>
      </c>
      <c r="E2536" s="3" t="s">
        <v>2389</v>
      </c>
      <c r="F2536" s="2"/>
      <c r="G2536" s="2"/>
      <c r="H2536" s="2"/>
      <c r="I2536" s="2"/>
      <c r="J2536" s="2"/>
      <c r="K2536" s="2"/>
      <c r="L2536" s="2"/>
      <c r="M2536" s="2"/>
      <c r="N2536" s="2"/>
      <c r="O2536" s="2" t="s">
        <v>478</v>
      </c>
      <c r="P2536" s="2"/>
      <c r="Q2536" s="2"/>
      <c r="R2536" s="2"/>
      <c r="S2536" s="2"/>
      <c r="T2536" s="2" t="s">
        <v>480</v>
      </c>
      <c r="U2536" s="2"/>
      <c r="V2536"/>
      <c r="W2536"/>
      <c r="X2536" s="2"/>
      <c r="Y2536" s="2"/>
      <c r="Z2536" s="2"/>
      <c r="AA2536" s="2"/>
      <c r="AB2536" s="2"/>
      <c r="AC2536" s="2"/>
      <c r="AD2536" s="2"/>
      <c r="AE2536"/>
      <c r="AF2536" s="2"/>
      <c r="AG2536" s="2"/>
      <c r="AH2536" s="2"/>
      <c r="AI2536" s="2"/>
      <c r="AJ2536" s="2"/>
      <c r="AK2536" s="2"/>
      <c r="AL2536" s="2"/>
      <c r="AM2536" s="2"/>
      <c r="AN2536" s="2"/>
      <c r="AO2536" s="2"/>
      <c r="AP2536" s="2" t="s">
        <v>478</v>
      </c>
      <c r="AQ2536"/>
    </row>
    <row r="2537" spans="1:43" ht="12.75">
      <c r="A2537" s="2"/>
      <c r="B2537" s="3" t="s">
        <v>1129</v>
      </c>
      <c r="C2537" s="3" t="s">
        <v>77</v>
      </c>
      <c r="D2537" s="3" t="s">
        <v>1620</v>
      </c>
      <c r="E2537" s="3" t="s">
        <v>1098</v>
      </c>
      <c r="F2537" s="2"/>
      <c r="G2537" s="2"/>
      <c r="H2537" s="2"/>
      <c r="I2537" s="2"/>
      <c r="J2537" s="2" t="s">
        <v>478</v>
      </c>
      <c r="K2537" s="2"/>
      <c r="L2537" s="2"/>
      <c r="M2537" s="2"/>
      <c r="N2537" s="2"/>
      <c r="O2537" s="2"/>
      <c r="P2537" s="2"/>
      <c r="Q2537" s="2"/>
      <c r="R2537" s="2"/>
      <c r="S2537" s="2"/>
      <c r="T2537" s="2" t="s">
        <v>482</v>
      </c>
      <c r="U2537" s="2"/>
      <c r="V2537"/>
      <c r="W2537"/>
      <c r="X2537" s="2"/>
      <c r="Y2537" s="2"/>
      <c r="Z2537" s="2"/>
      <c r="AA2537" s="2"/>
      <c r="AB2537" s="2"/>
      <c r="AC2537" s="2"/>
      <c r="AD2537" s="2"/>
      <c r="AE2537"/>
      <c r="AF2537" s="2"/>
      <c r="AG2537" s="2"/>
      <c r="AH2537" s="2"/>
      <c r="AI2537" s="2"/>
      <c r="AJ2537" s="2"/>
      <c r="AK2537" s="2"/>
      <c r="AL2537" s="2"/>
      <c r="AM2537" s="2"/>
      <c r="AN2537" s="2"/>
      <c r="AO2537" s="2" t="s">
        <v>478</v>
      </c>
      <c r="AP2537" s="2" t="s">
        <v>478</v>
      </c>
      <c r="AQ2537"/>
    </row>
    <row r="2538" spans="1:43" ht="12.75">
      <c r="A2538" s="2"/>
      <c r="B2538" s="3" t="s">
        <v>1130</v>
      </c>
      <c r="C2538" s="3" t="s">
        <v>77</v>
      </c>
      <c r="D2538" s="3" t="s">
        <v>1998</v>
      </c>
      <c r="E2538" s="3" t="s">
        <v>1098</v>
      </c>
      <c r="F2538" s="2"/>
      <c r="G2538" s="2"/>
      <c r="H2538" s="2"/>
      <c r="I2538" s="2"/>
      <c r="J2538" s="2" t="s">
        <v>478</v>
      </c>
      <c r="K2538" s="2"/>
      <c r="L2538" s="2"/>
      <c r="M2538" s="2"/>
      <c r="N2538" s="2"/>
      <c r="O2538" s="2"/>
      <c r="P2538" s="2"/>
      <c r="Q2538" s="2"/>
      <c r="R2538" s="2"/>
      <c r="S2538" s="2"/>
      <c r="T2538" s="2" t="s">
        <v>482</v>
      </c>
      <c r="U2538" s="2"/>
      <c r="V2538"/>
      <c r="W2538"/>
      <c r="X2538" s="2"/>
      <c r="Y2538" s="2"/>
      <c r="Z2538" s="2"/>
      <c r="AA2538" s="2"/>
      <c r="AB2538" s="2"/>
      <c r="AC2538" s="2"/>
      <c r="AD2538" s="2"/>
      <c r="AE2538"/>
      <c r="AF2538" s="2"/>
      <c r="AG2538" s="2"/>
      <c r="AH2538" s="2"/>
      <c r="AI2538" s="2"/>
      <c r="AJ2538" s="2"/>
      <c r="AK2538" s="2"/>
      <c r="AL2538" s="2"/>
      <c r="AM2538" s="2"/>
      <c r="AN2538" s="2"/>
      <c r="AO2538" s="2" t="s">
        <v>478</v>
      </c>
      <c r="AQ2538"/>
    </row>
    <row r="2539" spans="1:86" ht="12.75">
      <c r="A2539" s="2"/>
      <c r="B2539" s="3" t="s">
        <v>1448</v>
      </c>
      <c r="C2539" s="3" t="s">
        <v>1605</v>
      </c>
      <c r="D2539" s="3" t="s">
        <v>1999</v>
      </c>
      <c r="E2539" s="3" t="s">
        <v>1490</v>
      </c>
      <c r="F2539" s="2"/>
      <c r="G2539" s="2"/>
      <c r="H2539" s="2"/>
      <c r="I2539" s="2"/>
      <c r="J2539" s="2"/>
      <c r="K2539" s="2"/>
      <c r="L2539" s="2"/>
      <c r="M2539" s="2" t="s">
        <v>478</v>
      </c>
      <c r="N2539" s="2"/>
      <c r="O2539" s="2"/>
      <c r="P2539" s="2"/>
      <c r="Q2539" s="2"/>
      <c r="R2539" s="2"/>
      <c r="S2539" s="2" t="s">
        <v>478</v>
      </c>
      <c r="T2539" s="2" t="s">
        <v>483</v>
      </c>
      <c r="U2539" s="2"/>
      <c r="V2539"/>
      <c r="W2539"/>
      <c r="X2539" s="2"/>
      <c r="Y2539" s="2"/>
      <c r="Z2539" s="2"/>
      <c r="AA2539" s="2"/>
      <c r="AB2539" s="2"/>
      <c r="AC2539" s="2"/>
      <c r="AD2539" s="2"/>
      <c r="AF2539" s="2"/>
      <c r="AG2539" s="2"/>
      <c r="AH2539" s="2"/>
      <c r="AI2539" s="2"/>
      <c r="AJ2539" s="2"/>
      <c r="AK2539" s="2"/>
      <c r="AL2539" s="2"/>
      <c r="AM2539" s="2"/>
      <c r="AN2539" s="2"/>
      <c r="AO2539" s="2"/>
      <c r="AW2539" s="2" t="s">
        <v>478</v>
      </c>
      <c r="BC2539" s="2" t="s">
        <v>478</v>
      </c>
      <c r="BJ2539" s="2" t="s">
        <v>478</v>
      </c>
      <c r="BL2539" s="2" t="s">
        <v>478</v>
      </c>
      <c r="CH2539" s="2" t="s">
        <v>478</v>
      </c>
    </row>
    <row r="2540" spans="1:43" ht="12.75">
      <c r="A2540" s="2"/>
      <c r="B2540" s="3" t="s">
        <v>1613</v>
      </c>
      <c r="C2540" s="3" t="s">
        <v>1603</v>
      </c>
      <c r="D2540" s="3" t="s">
        <v>1620</v>
      </c>
      <c r="E2540" s="3" t="s">
        <v>1997</v>
      </c>
      <c r="F2540" s="2"/>
      <c r="G2540" s="2"/>
      <c r="H2540" s="2"/>
      <c r="I2540" s="2"/>
      <c r="J2540" s="2" t="s">
        <v>478</v>
      </c>
      <c r="K2540" s="2"/>
      <c r="L2540" s="2"/>
      <c r="M2540" s="2"/>
      <c r="N2540" s="2" t="s">
        <v>478</v>
      </c>
      <c r="O2540" s="2"/>
      <c r="P2540" s="2"/>
      <c r="Q2540" s="2"/>
      <c r="R2540" s="2"/>
      <c r="S2540" s="2"/>
      <c r="T2540" s="2" t="s">
        <v>480</v>
      </c>
      <c r="U2540" s="2">
        <v>25</v>
      </c>
      <c r="V2540"/>
      <c r="W2540" s="2" t="s">
        <v>478</v>
      </c>
      <c r="X2540" s="2"/>
      <c r="Y2540" s="2"/>
      <c r="Z2540" s="2"/>
      <c r="AA2540" s="2"/>
      <c r="AB2540" s="2"/>
      <c r="AC2540" s="2"/>
      <c r="AD2540" s="2"/>
      <c r="AE2540"/>
      <c r="AF2540" s="2"/>
      <c r="AG2540" s="2"/>
      <c r="AH2540" s="2"/>
      <c r="AI2540" s="2"/>
      <c r="AJ2540" s="2"/>
      <c r="AK2540" s="2"/>
      <c r="AL2540" s="2"/>
      <c r="AM2540" s="2"/>
      <c r="AN2540" s="2"/>
      <c r="AO2540" s="2"/>
      <c r="AQ2540"/>
    </row>
    <row r="2541" spans="1:43" ht="12.75">
      <c r="A2541" s="2"/>
      <c r="B2541" s="3" t="s">
        <v>1613</v>
      </c>
      <c r="C2541" s="3" t="s">
        <v>1603</v>
      </c>
      <c r="D2541" s="3" t="s">
        <v>1620</v>
      </c>
      <c r="E2541" s="3" t="s">
        <v>1616</v>
      </c>
      <c r="F2541" s="2"/>
      <c r="G2541" s="2"/>
      <c r="H2541" s="2"/>
      <c r="I2541" s="2"/>
      <c r="J2541" s="2" t="s">
        <v>478</v>
      </c>
      <c r="K2541" s="2"/>
      <c r="L2541" s="2"/>
      <c r="M2541" s="2"/>
      <c r="N2541" s="2" t="s">
        <v>478</v>
      </c>
      <c r="O2541" s="2"/>
      <c r="P2541" s="2"/>
      <c r="Q2541" s="2"/>
      <c r="R2541" s="2"/>
      <c r="S2541" s="2"/>
      <c r="T2541" s="2" t="s">
        <v>480</v>
      </c>
      <c r="U2541" s="2">
        <v>25</v>
      </c>
      <c r="V2541"/>
      <c r="W2541" s="2" t="s">
        <v>478</v>
      </c>
      <c r="X2541" s="2"/>
      <c r="Y2541" s="2"/>
      <c r="Z2541" s="2"/>
      <c r="AA2541" s="2"/>
      <c r="AB2541" s="2"/>
      <c r="AC2541" s="2"/>
      <c r="AD2541" s="2"/>
      <c r="AE2541"/>
      <c r="AF2541" s="2"/>
      <c r="AG2541" s="2"/>
      <c r="AH2541" s="2"/>
      <c r="AI2541" s="2"/>
      <c r="AJ2541" s="2"/>
      <c r="AK2541" s="2"/>
      <c r="AL2541" s="2"/>
      <c r="AM2541" s="2"/>
      <c r="AN2541" s="2"/>
      <c r="AO2541" s="2"/>
      <c r="AQ2541"/>
    </row>
    <row r="2542" spans="1:43" ht="12.75">
      <c r="A2542" s="2"/>
      <c r="B2542" s="3" t="s">
        <v>1613</v>
      </c>
      <c r="C2542" s="3" t="s">
        <v>1603</v>
      </c>
      <c r="D2542" s="3" t="s">
        <v>1620</v>
      </c>
      <c r="E2542" s="3" t="s">
        <v>1078</v>
      </c>
      <c r="F2542" s="2"/>
      <c r="G2542" s="2"/>
      <c r="H2542" s="2"/>
      <c r="I2542" s="2"/>
      <c r="J2542" s="2" t="s">
        <v>478</v>
      </c>
      <c r="K2542" s="2"/>
      <c r="L2542" s="2"/>
      <c r="M2542" s="2"/>
      <c r="N2542" s="2" t="s">
        <v>478</v>
      </c>
      <c r="O2542" s="2"/>
      <c r="P2542" s="2"/>
      <c r="Q2542" s="2"/>
      <c r="R2542" s="2"/>
      <c r="S2542" s="2"/>
      <c r="T2542" s="2" t="s">
        <v>480</v>
      </c>
      <c r="U2542" s="2">
        <v>25</v>
      </c>
      <c r="V2542"/>
      <c r="W2542" s="2" t="s">
        <v>478</v>
      </c>
      <c r="X2542" s="2"/>
      <c r="Y2542" s="2"/>
      <c r="Z2542" s="2"/>
      <c r="AA2542" s="2"/>
      <c r="AB2542" s="2"/>
      <c r="AC2542" s="2"/>
      <c r="AD2542" s="2"/>
      <c r="AE2542"/>
      <c r="AF2542" s="2"/>
      <c r="AG2542" s="2"/>
      <c r="AH2542" s="2"/>
      <c r="AI2542" s="2"/>
      <c r="AJ2542" s="2"/>
      <c r="AK2542" s="2"/>
      <c r="AL2542" s="2"/>
      <c r="AM2542" s="2"/>
      <c r="AN2542" s="2"/>
      <c r="AO2542" s="2"/>
      <c r="AQ2542"/>
    </row>
    <row r="2543" spans="1:43" ht="12.75">
      <c r="A2543" s="2"/>
      <c r="B2543" s="3" t="s">
        <v>1090</v>
      </c>
      <c r="C2543" s="3" t="s">
        <v>1603</v>
      </c>
      <c r="D2543" s="3" t="s">
        <v>1619</v>
      </c>
      <c r="E2543" s="3" t="s">
        <v>1097</v>
      </c>
      <c r="F2543" s="2"/>
      <c r="G2543" s="2"/>
      <c r="H2543" s="2"/>
      <c r="I2543" s="2"/>
      <c r="J2543" s="2" t="s">
        <v>478</v>
      </c>
      <c r="K2543" s="2"/>
      <c r="L2543" s="2"/>
      <c r="M2543" s="2"/>
      <c r="N2543" s="2" t="s">
        <v>478</v>
      </c>
      <c r="O2543" s="2"/>
      <c r="P2543" s="2"/>
      <c r="Q2543" s="2"/>
      <c r="R2543" s="2"/>
      <c r="S2543" s="2"/>
      <c r="T2543" s="2" t="s">
        <v>480</v>
      </c>
      <c r="U2543" s="2">
        <v>20</v>
      </c>
      <c r="V2543"/>
      <c r="W2543" s="2" t="s">
        <v>478</v>
      </c>
      <c r="X2543" s="2"/>
      <c r="Y2543" s="2"/>
      <c r="Z2543" s="2"/>
      <c r="AA2543" s="2"/>
      <c r="AB2543" s="2"/>
      <c r="AC2543" s="2"/>
      <c r="AD2543" s="2"/>
      <c r="AE2543"/>
      <c r="AF2543" s="2"/>
      <c r="AG2543" s="2"/>
      <c r="AH2543" s="2"/>
      <c r="AI2543" s="2"/>
      <c r="AJ2543" s="2"/>
      <c r="AK2543" s="2"/>
      <c r="AL2543" s="2"/>
      <c r="AM2543" s="2"/>
      <c r="AN2543" s="2"/>
      <c r="AO2543" s="2"/>
      <c r="AQ2543"/>
    </row>
    <row r="2544" spans="1:43" ht="12.75">
      <c r="A2544" s="2"/>
      <c r="B2544" s="3" t="s">
        <v>10</v>
      </c>
      <c r="C2544" s="3" t="s">
        <v>1603</v>
      </c>
      <c r="D2544" s="3" t="s">
        <v>1619</v>
      </c>
      <c r="E2544" s="3" t="s">
        <v>13</v>
      </c>
      <c r="F2544" s="2" t="s">
        <v>478</v>
      </c>
      <c r="G2544" s="2" t="s">
        <v>478</v>
      </c>
      <c r="H2544" s="2" t="s">
        <v>478</v>
      </c>
      <c r="I2544" s="2" t="s">
        <v>478</v>
      </c>
      <c r="J2544" s="2" t="s">
        <v>478</v>
      </c>
      <c r="K2544" s="2" t="s">
        <v>478</v>
      </c>
      <c r="L2544" s="2" t="s">
        <v>478</v>
      </c>
      <c r="M2544" s="2" t="s">
        <v>478</v>
      </c>
      <c r="N2544" s="2" t="s">
        <v>478</v>
      </c>
      <c r="O2544" s="2" t="s">
        <v>478</v>
      </c>
      <c r="P2544" s="2" t="s">
        <v>478</v>
      </c>
      <c r="Q2544" s="2" t="s">
        <v>478</v>
      </c>
      <c r="R2544" s="2" t="s">
        <v>478</v>
      </c>
      <c r="S2544" s="2"/>
      <c r="T2544" s="2" t="s">
        <v>480</v>
      </c>
      <c r="U2544" s="2">
        <v>25</v>
      </c>
      <c r="V2544"/>
      <c r="W2544" s="2" t="s">
        <v>478</v>
      </c>
      <c r="X2544" s="2"/>
      <c r="Y2544" s="2"/>
      <c r="Z2544" s="2"/>
      <c r="AA2544" s="2"/>
      <c r="AB2544" s="2"/>
      <c r="AC2544" s="2"/>
      <c r="AD2544" s="2"/>
      <c r="AE2544"/>
      <c r="AF2544" s="2"/>
      <c r="AG2544" s="2"/>
      <c r="AH2544" s="2"/>
      <c r="AI2544" s="2"/>
      <c r="AJ2544" s="2"/>
      <c r="AK2544" s="2"/>
      <c r="AL2544" s="2"/>
      <c r="AM2544" s="2"/>
      <c r="AN2544" s="2"/>
      <c r="AO2544" s="2"/>
      <c r="AQ2544"/>
    </row>
    <row r="2545" spans="1:43" ht="12.75">
      <c r="A2545" s="2"/>
      <c r="B2545" s="3" t="s">
        <v>1933</v>
      </c>
      <c r="C2545" s="3" t="s">
        <v>1615</v>
      </c>
      <c r="D2545" s="3" t="s">
        <v>1620</v>
      </c>
      <c r="E2545" s="3" t="s">
        <v>1997</v>
      </c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/>
      <c r="W2545"/>
      <c r="X2545" s="2"/>
      <c r="Y2545" s="2"/>
      <c r="Z2545" s="2"/>
      <c r="AA2545" s="2"/>
      <c r="AB2545" s="2"/>
      <c r="AC2545" s="2"/>
      <c r="AD2545" s="2"/>
      <c r="AE2545"/>
      <c r="AF2545" s="2"/>
      <c r="AG2545" s="2"/>
      <c r="AH2545" s="2"/>
      <c r="AI2545" s="2"/>
      <c r="AJ2545" s="2"/>
      <c r="AK2545" s="2"/>
      <c r="AL2545" s="2"/>
      <c r="AM2545" s="2"/>
      <c r="AN2545" s="2"/>
      <c r="AO2545" s="2"/>
      <c r="AQ2545"/>
    </row>
    <row r="2546" spans="1:43" ht="12.75">
      <c r="A2546" s="2"/>
      <c r="B2546" s="3" t="s">
        <v>1933</v>
      </c>
      <c r="C2546" s="3" t="s">
        <v>1615</v>
      </c>
      <c r="D2546" s="3" t="s">
        <v>1620</v>
      </c>
      <c r="E2546" s="3" t="s">
        <v>1078</v>
      </c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/>
      <c r="W2546"/>
      <c r="X2546" s="2"/>
      <c r="Y2546" s="2"/>
      <c r="Z2546" s="2"/>
      <c r="AA2546" s="2"/>
      <c r="AB2546" s="2"/>
      <c r="AC2546" s="2"/>
      <c r="AD2546" s="2"/>
      <c r="AE2546"/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Q2546"/>
    </row>
    <row r="2547" spans="1:76" ht="12.75">
      <c r="A2547" s="2"/>
      <c r="B2547" s="3" t="s">
        <v>1573</v>
      </c>
      <c r="C2547" s="3" t="s">
        <v>1605</v>
      </c>
      <c r="D2547" s="3" t="s">
        <v>1999</v>
      </c>
      <c r="E2547" s="3" t="s">
        <v>1595</v>
      </c>
      <c r="F2547" s="2"/>
      <c r="G2547" s="2"/>
      <c r="H2547" s="2"/>
      <c r="I2547" s="2"/>
      <c r="J2547" s="2"/>
      <c r="K2547" s="2"/>
      <c r="L2547" s="2"/>
      <c r="M2547" s="2"/>
      <c r="N2547" s="2" t="s">
        <v>478</v>
      </c>
      <c r="O2547" s="2"/>
      <c r="P2547" s="2"/>
      <c r="Q2547" s="2"/>
      <c r="R2547" s="2"/>
      <c r="S2547" s="2" t="s">
        <v>478</v>
      </c>
      <c r="T2547" s="2" t="s">
        <v>483</v>
      </c>
      <c r="U2547" s="2"/>
      <c r="V2547"/>
      <c r="W2547"/>
      <c r="X2547" s="2"/>
      <c r="Y2547" s="2"/>
      <c r="Z2547" s="2"/>
      <c r="AA2547" s="2"/>
      <c r="AB2547" s="2"/>
      <c r="AC2547" s="2"/>
      <c r="AD2547" s="2"/>
      <c r="AF2547" s="2"/>
      <c r="AG2547" s="2"/>
      <c r="AH2547" s="2"/>
      <c r="AI2547" s="2"/>
      <c r="AJ2547" s="2"/>
      <c r="AK2547" s="2"/>
      <c r="AL2547" s="2"/>
      <c r="AM2547" s="2"/>
      <c r="AN2547" s="2"/>
      <c r="AO2547" s="2"/>
      <c r="AU2547" s="2" t="s">
        <v>478</v>
      </c>
      <c r="AW2547" s="2" t="s">
        <v>478</v>
      </c>
      <c r="BN2547" s="2" t="s">
        <v>478</v>
      </c>
      <c r="BT2547" s="2" t="s">
        <v>478</v>
      </c>
      <c r="BX2547" s="2" t="s">
        <v>478</v>
      </c>
    </row>
    <row r="2548" spans="1:85" ht="12.75">
      <c r="A2548" s="2"/>
      <c r="B2548" s="3" t="s">
        <v>1478</v>
      </c>
      <c r="C2548" s="3" t="s">
        <v>1605</v>
      </c>
      <c r="D2548" s="3" t="s">
        <v>1620</v>
      </c>
      <c r="E2548" s="3" t="s">
        <v>1490</v>
      </c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 t="s">
        <v>478</v>
      </c>
      <c r="S2548" s="2" t="s">
        <v>478</v>
      </c>
      <c r="T2548" s="2" t="s">
        <v>483</v>
      </c>
      <c r="U2548" s="2"/>
      <c r="V2548"/>
      <c r="W2548"/>
      <c r="X2548" s="2"/>
      <c r="Y2548" s="2"/>
      <c r="Z2548" s="2"/>
      <c r="AA2548" s="2"/>
      <c r="AB2548" s="2"/>
      <c r="AC2548" s="2"/>
      <c r="AD2548" s="2"/>
      <c r="AF2548" s="2"/>
      <c r="AG2548" s="2"/>
      <c r="AH2548" s="2"/>
      <c r="AI2548" s="2"/>
      <c r="AJ2548" s="2"/>
      <c r="AK2548" s="2"/>
      <c r="AL2548" s="2"/>
      <c r="AM2548" s="2"/>
      <c r="AN2548" s="2"/>
      <c r="AO2548" s="2"/>
      <c r="AP2548" s="2" t="s">
        <v>478</v>
      </c>
      <c r="AU2548" s="2" t="s">
        <v>478</v>
      </c>
      <c r="AV2548" s="2" t="s">
        <v>478</v>
      </c>
      <c r="BD2548" s="2" t="s">
        <v>478</v>
      </c>
      <c r="BX2548" s="2" t="s">
        <v>478</v>
      </c>
      <c r="CG2548" s="2" t="s">
        <v>478</v>
      </c>
    </row>
    <row r="2549" spans="1:86" ht="12.75">
      <c r="A2549" s="2"/>
      <c r="B2549" s="3" t="s">
        <v>734</v>
      </c>
      <c r="C2549" s="3" t="s">
        <v>1605</v>
      </c>
      <c r="D2549" s="3" t="s">
        <v>1999</v>
      </c>
      <c r="E2549" s="3" t="s">
        <v>769</v>
      </c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 t="s">
        <v>478</v>
      </c>
      <c r="R2549" s="2"/>
      <c r="S2549" s="2"/>
      <c r="T2549" s="2" t="s">
        <v>480</v>
      </c>
      <c r="U2549" s="2"/>
      <c r="V2549"/>
      <c r="W2549"/>
      <c r="X2549" s="2"/>
      <c r="Y2549" s="2"/>
      <c r="Z2549" s="2"/>
      <c r="AA2549" s="2"/>
      <c r="AB2549" s="2"/>
      <c r="AC2549" s="2"/>
      <c r="AD2549" s="2"/>
      <c r="AF2549" s="2"/>
      <c r="AG2549" s="2"/>
      <c r="AH2549" s="2"/>
      <c r="AI2549" s="2"/>
      <c r="AJ2549" s="2"/>
      <c r="AK2549" s="2"/>
      <c r="AL2549" s="2"/>
      <c r="AM2549" s="2"/>
      <c r="AN2549" s="2"/>
      <c r="AO2549" s="2"/>
      <c r="AV2549" s="2" t="s">
        <v>478</v>
      </c>
      <c r="AY2549" s="2" t="s">
        <v>478</v>
      </c>
      <c r="CH2549" s="2" t="s">
        <v>478</v>
      </c>
    </row>
    <row r="2550" spans="1:86" ht="12.75">
      <c r="A2550" s="2"/>
      <c r="B2550" s="3" t="s">
        <v>722</v>
      </c>
      <c r="C2550" s="3" t="s">
        <v>1605</v>
      </c>
      <c r="D2550" s="3" t="s">
        <v>1998</v>
      </c>
      <c r="E2550" s="3" t="s">
        <v>769</v>
      </c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 t="s">
        <v>478</v>
      </c>
      <c r="Q2550" s="2"/>
      <c r="R2550" s="2"/>
      <c r="S2550" s="2"/>
      <c r="T2550" s="2" t="s">
        <v>480</v>
      </c>
      <c r="U2550" s="2"/>
      <c r="V2550"/>
      <c r="W2550"/>
      <c r="X2550" s="2"/>
      <c r="Y2550" s="2"/>
      <c r="Z2550" s="2"/>
      <c r="AA2550" s="2"/>
      <c r="AB2550" s="2"/>
      <c r="AC2550" s="2"/>
      <c r="AD2550" s="2"/>
      <c r="AF2550" s="2"/>
      <c r="AG2550" s="2"/>
      <c r="AH2550" s="2"/>
      <c r="AI2550" s="2" t="s">
        <v>2465</v>
      </c>
      <c r="AJ2550" s="2"/>
      <c r="AK2550" s="2"/>
      <c r="AL2550" s="2"/>
      <c r="AM2550" s="2"/>
      <c r="AN2550" s="2"/>
      <c r="AO2550" s="2"/>
      <c r="AT2550" s="2" t="s">
        <v>478</v>
      </c>
      <c r="AV2550" s="2" t="s">
        <v>478</v>
      </c>
      <c r="BL2550" s="2" t="s">
        <v>478</v>
      </c>
      <c r="BO2550" s="2" t="s">
        <v>478</v>
      </c>
      <c r="BT2550" s="2" t="s">
        <v>478</v>
      </c>
      <c r="CH2550" s="2" t="s">
        <v>478</v>
      </c>
    </row>
    <row r="2551" spans="1:43" ht="12.75">
      <c r="A2551" s="2"/>
      <c r="B2551" s="3" t="s">
        <v>1138</v>
      </c>
      <c r="C2551" s="3" t="s">
        <v>488</v>
      </c>
      <c r="D2551" s="3" t="s">
        <v>1998</v>
      </c>
      <c r="E2551" s="3" t="s">
        <v>1098</v>
      </c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/>
      <c r="W2551"/>
      <c r="X2551" s="2"/>
      <c r="Y2551" s="2"/>
      <c r="Z2551" s="2"/>
      <c r="AA2551" s="2"/>
      <c r="AB2551" s="2"/>
      <c r="AC2551" s="2"/>
      <c r="AD2551" s="2" t="s">
        <v>478</v>
      </c>
      <c r="AE2551"/>
      <c r="AF2551" s="2"/>
      <c r="AG2551" s="2"/>
      <c r="AH2551" s="2"/>
      <c r="AI2551" s="2"/>
      <c r="AJ2551" s="2"/>
      <c r="AK2551" s="2"/>
      <c r="AL2551" s="2"/>
      <c r="AM2551" s="2"/>
      <c r="AN2551" s="2"/>
      <c r="AO2551" s="2"/>
      <c r="AQ2551"/>
    </row>
    <row r="2552" spans="1:83" ht="12.75">
      <c r="A2552" s="2"/>
      <c r="B2552" s="3" t="s">
        <v>1582</v>
      </c>
      <c r="C2552" s="3" t="s">
        <v>1605</v>
      </c>
      <c r="D2552" s="3" t="s">
        <v>1999</v>
      </c>
      <c r="E2552" s="3" t="s">
        <v>1595</v>
      </c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 t="s">
        <v>478</v>
      </c>
      <c r="Q2552" s="2"/>
      <c r="R2552" s="2"/>
      <c r="S2552" s="2" t="s">
        <v>478</v>
      </c>
      <c r="T2552" s="2" t="s">
        <v>483</v>
      </c>
      <c r="U2552" s="2"/>
      <c r="V2552"/>
      <c r="W2552"/>
      <c r="X2552" s="2"/>
      <c r="Y2552" s="2"/>
      <c r="Z2552" s="2"/>
      <c r="AA2552" s="2"/>
      <c r="AB2552" s="2"/>
      <c r="AC2552" s="2"/>
      <c r="AD2552" s="2"/>
      <c r="AF2552" s="2"/>
      <c r="AG2552" s="2"/>
      <c r="AH2552" s="2"/>
      <c r="AI2552" s="2"/>
      <c r="AJ2552" s="2"/>
      <c r="AK2552" s="2"/>
      <c r="AL2552" s="2"/>
      <c r="AM2552" s="2"/>
      <c r="AN2552" s="2"/>
      <c r="AO2552" s="2"/>
      <c r="AX2552" s="2" t="s">
        <v>478</v>
      </c>
      <c r="BF2552" s="2" t="s">
        <v>478</v>
      </c>
      <c r="BH2552" s="2" t="s">
        <v>478</v>
      </c>
      <c r="CE2552" s="2" t="s">
        <v>478</v>
      </c>
    </row>
    <row r="2553" spans="1:43" ht="12.75">
      <c r="A2553" s="2"/>
      <c r="B2553" s="3" t="s">
        <v>665</v>
      </c>
      <c r="C2553" s="3" t="s">
        <v>1615</v>
      </c>
      <c r="D2553" s="3" t="s">
        <v>1999</v>
      </c>
      <c r="E2553" s="3" t="s">
        <v>769</v>
      </c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/>
      <c r="W2553"/>
      <c r="X2553" s="2"/>
      <c r="Y2553" s="2"/>
      <c r="Z2553" s="2"/>
      <c r="AA2553" s="2"/>
      <c r="AB2553" s="2"/>
      <c r="AC2553" s="2"/>
      <c r="AD2553" s="2"/>
      <c r="AE2553"/>
      <c r="AF2553" s="2"/>
      <c r="AG2553" s="2"/>
      <c r="AH2553" s="2"/>
      <c r="AI2553" s="2"/>
      <c r="AJ2553" s="2"/>
      <c r="AK2553" s="2"/>
      <c r="AL2553" s="2"/>
      <c r="AM2553" s="2" t="s">
        <v>478</v>
      </c>
      <c r="AN2553" s="2"/>
      <c r="AO2553" s="2"/>
      <c r="AQ2553"/>
    </row>
    <row r="2554" spans="1:43" ht="12.75">
      <c r="A2554" s="2"/>
      <c r="B2554" s="3" t="s">
        <v>665</v>
      </c>
      <c r="C2554" s="3" t="s">
        <v>1615</v>
      </c>
      <c r="D2554" s="3" t="s">
        <v>1999</v>
      </c>
      <c r="E2554" s="3" t="s">
        <v>1490</v>
      </c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 t="s">
        <v>478</v>
      </c>
      <c r="T2554" s="2"/>
      <c r="U2554" s="2"/>
      <c r="V2554"/>
      <c r="W2554"/>
      <c r="X2554" s="2"/>
      <c r="Y2554" s="2"/>
      <c r="Z2554" s="2"/>
      <c r="AA2554" s="2"/>
      <c r="AB2554" s="2"/>
      <c r="AC2554" s="2"/>
      <c r="AD2554" s="2"/>
      <c r="AE2554"/>
      <c r="AF2554" s="2"/>
      <c r="AG2554" s="2"/>
      <c r="AH2554" s="2"/>
      <c r="AI2554" s="2"/>
      <c r="AJ2554" s="2"/>
      <c r="AK2554" s="2"/>
      <c r="AL2554" s="2"/>
      <c r="AM2554" s="2" t="s">
        <v>478</v>
      </c>
      <c r="AN2554" s="2"/>
      <c r="AO2554" s="2"/>
      <c r="AQ2554"/>
    </row>
    <row r="2555" spans="1:83" ht="12.75">
      <c r="A2555" s="2"/>
      <c r="B2555" s="3" t="s">
        <v>1020</v>
      </c>
      <c r="C2555" s="3" t="s">
        <v>1605</v>
      </c>
      <c r="D2555" s="3" t="s">
        <v>1071</v>
      </c>
      <c r="E2555" s="3" t="s">
        <v>925</v>
      </c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 t="s">
        <v>478</v>
      </c>
      <c r="R2555" s="2"/>
      <c r="S2555" s="2"/>
      <c r="T2555" s="2" t="s">
        <v>480</v>
      </c>
      <c r="U2555" s="2"/>
      <c r="V2555"/>
      <c r="W2555"/>
      <c r="X2555" s="2" t="s">
        <v>478</v>
      </c>
      <c r="Y2555" s="2"/>
      <c r="Z2555" s="2"/>
      <c r="AA2555" s="2"/>
      <c r="AB2555" s="2"/>
      <c r="AC2555" s="2"/>
      <c r="AD2555" s="2"/>
      <c r="AF2555" s="2"/>
      <c r="AG2555" s="2"/>
      <c r="AH2555" s="2"/>
      <c r="AI2555" s="2"/>
      <c r="AJ2555" s="2"/>
      <c r="AK2555" s="2"/>
      <c r="AL2555" s="2" t="s">
        <v>478</v>
      </c>
      <c r="AM2555" s="2"/>
      <c r="AN2555" s="2"/>
      <c r="AO2555" s="2"/>
      <c r="AX2555" s="2" t="s">
        <v>478</v>
      </c>
      <c r="BL2555" s="2" t="s">
        <v>478</v>
      </c>
      <c r="BQ2555" s="2" t="s">
        <v>478</v>
      </c>
      <c r="CE2555" s="2" t="s">
        <v>478</v>
      </c>
    </row>
    <row r="2556" spans="1:43" ht="12.75">
      <c r="A2556" s="2"/>
      <c r="B2556" s="3" t="s">
        <v>2104</v>
      </c>
      <c r="C2556" s="3" t="s">
        <v>1615</v>
      </c>
      <c r="D2556" s="3" t="s">
        <v>1999</v>
      </c>
      <c r="E2556" s="3" t="s">
        <v>2119</v>
      </c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/>
      <c r="W2556"/>
      <c r="X2556" s="2"/>
      <c r="Y2556" s="2"/>
      <c r="Z2556" s="2"/>
      <c r="AA2556" s="2"/>
      <c r="AB2556" s="2"/>
      <c r="AC2556" s="2"/>
      <c r="AD2556" s="2"/>
      <c r="AE2556"/>
      <c r="AF2556" s="2"/>
      <c r="AG2556" s="2"/>
      <c r="AH2556" s="2"/>
      <c r="AI2556" s="2"/>
      <c r="AJ2556" s="2"/>
      <c r="AK2556" s="2"/>
      <c r="AL2556" s="2"/>
      <c r="AM2556" s="2"/>
      <c r="AN2556" s="2"/>
      <c r="AO2556" s="2"/>
      <c r="AQ2556"/>
    </row>
    <row r="2557" spans="1:43" ht="12.75">
      <c r="A2557" s="2"/>
      <c r="B2557" s="6" t="s">
        <v>430</v>
      </c>
      <c r="C2557" s="6" t="s">
        <v>1655</v>
      </c>
      <c r="D2557" s="6" t="s">
        <v>1998</v>
      </c>
      <c r="E2557" s="6" t="s">
        <v>759</v>
      </c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2"/>
      <c r="U2557" s="2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  <c r="AO2557" s="7"/>
      <c r="AP2557" s="7"/>
      <c r="AQ2557"/>
    </row>
    <row r="2558" spans="1:43" ht="12.75">
      <c r="A2558" s="2"/>
      <c r="B2558" s="3" t="s">
        <v>1251</v>
      </c>
      <c r="C2558" s="3" t="s">
        <v>1630</v>
      </c>
      <c r="D2558" s="3" t="s">
        <v>1998</v>
      </c>
      <c r="E2558" s="3" t="s">
        <v>1490</v>
      </c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 t="s">
        <v>478</v>
      </c>
      <c r="T2558" s="2"/>
      <c r="U2558" s="2"/>
      <c r="W2558" s="2" t="s">
        <v>478</v>
      </c>
      <c r="X2558" s="2"/>
      <c r="Y2558" s="2"/>
      <c r="Z2558" s="2"/>
      <c r="AA2558" s="2"/>
      <c r="AB2558" s="2"/>
      <c r="AC2558" s="2"/>
      <c r="AD2558" s="2"/>
      <c r="AE2558"/>
      <c r="AF2558" s="2"/>
      <c r="AG2558" s="2"/>
      <c r="AH2558" s="2"/>
      <c r="AI2558" s="2"/>
      <c r="AJ2558" s="2"/>
      <c r="AK2558" s="2"/>
      <c r="AL2558" s="2"/>
      <c r="AM2558" s="2"/>
      <c r="AN2558" s="2"/>
      <c r="AO2558" s="2"/>
      <c r="AQ2558"/>
    </row>
    <row r="2559" spans="1:43" ht="12.75">
      <c r="A2559" s="2"/>
      <c r="B2559" s="3" t="s">
        <v>1498</v>
      </c>
      <c r="C2559" s="3" t="s">
        <v>1630</v>
      </c>
      <c r="D2559" s="3" t="s">
        <v>1999</v>
      </c>
      <c r="E2559" s="3" t="s">
        <v>1595</v>
      </c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 t="s">
        <v>478</v>
      </c>
      <c r="T2559" s="2"/>
      <c r="U2559" s="2"/>
      <c r="V2559" s="2" t="s">
        <v>478</v>
      </c>
      <c r="W2559" s="2" t="s">
        <v>478</v>
      </c>
      <c r="X2559" s="2"/>
      <c r="Y2559" s="2"/>
      <c r="Z2559" s="2"/>
      <c r="AA2559" s="2"/>
      <c r="AB2559" s="2"/>
      <c r="AC2559" s="2"/>
      <c r="AD2559" s="2"/>
      <c r="AE2559"/>
      <c r="AF2559" s="2"/>
      <c r="AG2559" s="2"/>
      <c r="AH2559" s="2"/>
      <c r="AI2559" s="2"/>
      <c r="AJ2559" s="2"/>
      <c r="AK2559" s="2"/>
      <c r="AL2559" s="2"/>
      <c r="AM2559" s="2"/>
      <c r="AN2559" s="2"/>
      <c r="AO2559" s="2"/>
      <c r="AQ2559"/>
    </row>
    <row r="2560" spans="1:43" ht="12.75">
      <c r="A2560" s="2"/>
      <c r="B2560" s="6" t="s">
        <v>1272</v>
      </c>
      <c r="C2560" s="6" t="s">
        <v>1630</v>
      </c>
      <c r="D2560" s="6" t="s">
        <v>1999</v>
      </c>
      <c r="E2560" s="6" t="s">
        <v>759</v>
      </c>
      <c r="F2560" s="7"/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 t="s">
        <v>478</v>
      </c>
      <c r="T2560" s="2"/>
      <c r="U2560" s="2"/>
      <c r="V2560" s="7" t="s">
        <v>478</v>
      </c>
      <c r="W2560" s="7" t="s">
        <v>478</v>
      </c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/>
    </row>
    <row r="2561" spans="1:43" ht="12.75">
      <c r="A2561" s="2"/>
      <c r="B2561" s="3" t="s">
        <v>1499</v>
      </c>
      <c r="C2561" s="3" t="s">
        <v>1630</v>
      </c>
      <c r="D2561" s="3" t="s">
        <v>1998</v>
      </c>
      <c r="E2561" s="3" t="s">
        <v>1595</v>
      </c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 t="s">
        <v>478</v>
      </c>
      <c r="T2561" s="2"/>
      <c r="U2561" s="2"/>
      <c r="V2561" s="2" t="s">
        <v>478</v>
      </c>
      <c r="W2561" s="2" t="s">
        <v>478</v>
      </c>
      <c r="X2561" s="2"/>
      <c r="Y2561" s="2"/>
      <c r="Z2561" s="2"/>
      <c r="AA2561" s="2"/>
      <c r="AB2561" s="2"/>
      <c r="AC2561" s="2"/>
      <c r="AD2561" s="2"/>
      <c r="AE2561"/>
      <c r="AF2561" s="2"/>
      <c r="AG2561" s="2"/>
      <c r="AH2561" s="2"/>
      <c r="AI2561" s="2"/>
      <c r="AJ2561" s="2"/>
      <c r="AK2561" s="2"/>
      <c r="AL2561" s="2"/>
      <c r="AM2561" s="2"/>
      <c r="AN2561" s="2"/>
      <c r="AO2561" s="2"/>
      <c r="AQ2561"/>
    </row>
    <row r="2562" spans="1:43" ht="12.75">
      <c r="A2562" s="2"/>
      <c r="B2562" s="6" t="s">
        <v>1273</v>
      </c>
      <c r="C2562" s="6" t="s">
        <v>1630</v>
      </c>
      <c r="D2562" s="6" t="s">
        <v>1998</v>
      </c>
      <c r="E2562" s="6" t="s">
        <v>759</v>
      </c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 t="s">
        <v>478</v>
      </c>
      <c r="T2562" s="2"/>
      <c r="U2562" s="2"/>
      <c r="V2562" s="7" t="s">
        <v>478</v>
      </c>
      <c r="W2562" s="7" t="s">
        <v>478</v>
      </c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/>
    </row>
    <row r="2563" spans="1:43" ht="12.75">
      <c r="A2563" s="2"/>
      <c r="B2563" s="3" t="s">
        <v>1934</v>
      </c>
      <c r="C2563" s="3" t="s">
        <v>1601</v>
      </c>
      <c r="D2563" s="3" t="s">
        <v>1998</v>
      </c>
      <c r="E2563" s="3" t="s">
        <v>1997</v>
      </c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/>
      <c r="W2563"/>
      <c r="X2563" s="2"/>
      <c r="Y2563" s="2"/>
      <c r="Z2563" s="2"/>
      <c r="AA2563" s="2"/>
      <c r="AB2563" s="2"/>
      <c r="AC2563" s="2"/>
      <c r="AD2563" s="2"/>
      <c r="AE2563"/>
      <c r="AF2563" s="2"/>
      <c r="AG2563" s="2"/>
      <c r="AH2563" s="2"/>
      <c r="AI2563" s="2"/>
      <c r="AJ2563" s="2"/>
      <c r="AK2563" s="2"/>
      <c r="AL2563" s="2"/>
      <c r="AM2563" s="2"/>
      <c r="AN2563" s="2"/>
      <c r="AO2563" s="2"/>
      <c r="AQ2563"/>
    </row>
    <row r="2564" spans="1:43" ht="12.75">
      <c r="A2564" s="2"/>
      <c r="B2564" s="3" t="s">
        <v>1934</v>
      </c>
      <c r="C2564" s="3" t="s">
        <v>1601</v>
      </c>
      <c r="D2564" s="3" t="s">
        <v>1998</v>
      </c>
      <c r="E2564" s="3" t="s">
        <v>1078</v>
      </c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/>
      <c r="W2564"/>
      <c r="X2564" s="2"/>
      <c r="Y2564" s="2"/>
      <c r="Z2564" s="2"/>
      <c r="AA2564" s="2"/>
      <c r="AB2564" s="2"/>
      <c r="AC2564" s="2"/>
      <c r="AD2564" s="2"/>
      <c r="AE2564"/>
      <c r="AF2564" s="2"/>
      <c r="AG2564" s="2"/>
      <c r="AH2564" s="2"/>
      <c r="AI2564" s="2"/>
      <c r="AJ2564" s="2"/>
      <c r="AK2564" s="2"/>
      <c r="AL2564" s="2"/>
      <c r="AM2564" s="2"/>
      <c r="AN2564" s="2"/>
      <c r="AO2564" s="2"/>
      <c r="AQ2564"/>
    </row>
    <row r="2565" spans="1:41" ht="12.75">
      <c r="A2565" s="2"/>
      <c r="B2565" s="6" t="s">
        <v>2260</v>
      </c>
      <c r="C2565" s="6" t="s">
        <v>1603</v>
      </c>
      <c r="D2565" s="6" t="s">
        <v>1620</v>
      </c>
      <c r="E2565" s="6" t="s">
        <v>1026</v>
      </c>
      <c r="F2565" s="2" t="s">
        <v>478</v>
      </c>
      <c r="G2565" s="2" t="s">
        <v>478</v>
      </c>
      <c r="H2565" s="2" t="s">
        <v>478</v>
      </c>
      <c r="I2565" s="2" t="s">
        <v>478</v>
      </c>
      <c r="J2565" s="2" t="s">
        <v>478</v>
      </c>
      <c r="K2565" s="2" t="s">
        <v>478</v>
      </c>
      <c r="L2565" s="2" t="s">
        <v>478</v>
      </c>
      <c r="M2565" s="2" t="s">
        <v>478</v>
      </c>
      <c r="N2565" s="2" t="s">
        <v>478</v>
      </c>
      <c r="O2565" s="2" t="s">
        <v>478</v>
      </c>
      <c r="P2565" s="2" t="s">
        <v>478</v>
      </c>
      <c r="Q2565" s="2" t="s">
        <v>478</v>
      </c>
      <c r="R2565" s="2" t="s">
        <v>478</v>
      </c>
      <c r="S2565" s="2"/>
      <c r="T2565" s="2" t="s">
        <v>480</v>
      </c>
      <c r="U2565" s="2" t="s">
        <v>2261</v>
      </c>
      <c r="V2565" s="2" t="s">
        <v>478</v>
      </c>
      <c r="X2565" s="2"/>
      <c r="Y2565" s="2"/>
      <c r="Z2565" s="2"/>
      <c r="AA2565" s="2"/>
      <c r="AB2565" s="2"/>
      <c r="AC2565" s="2"/>
      <c r="AD2565" s="2"/>
      <c r="AF2565" s="2"/>
      <c r="AG2565" s="2"/>
      <c r="AH2565" s="2"/>
      <c r="AI2565" s="2"/>
      <c r="AJ2565" s="2"/>
      <c r="AK2565" s="2"/>
      <c r="AL2565" s="2"/>
      <c r="AM2565" s="2"/>
      <c r="AN2565" s="2"/>
      <c r="AO2565" s="2"/>
    </row>
    <row r="2566" spans="1:75" ht="12.75">
      <c r="A2566" s="2"/>
      <c r="B2566" s="3" t="s">
        <v>1425</v>
      </c>
      <c r="C2566" s="3" t="s">
        <v>1605</v>
      </c>
      <c r="D2566" s="3" t="s">
        <v>1998</v>
      </c>
      <c r="E2566" s="3" t="s">
        <v>1490</v>
      </c>
      <c r="F2566" s="2"/>
      <c r="G2566" s="2"/>
      <c r="H2566" s="2"/>
      <c r="I2566" s="2"/>
      <c r="J2566" s="2" t="s">
        <v>478</v>
      </c>
      <c r="K2566" s="2"/>
      <c r="L2566" s="2"/>
      <c r="M2566" s="2"/>
      <c r="N2566" s="2"/>
      <c r="O2566" s="2"/>
      <c r="P2566" s="2"/>
      <c r="Q2566" s="2"/>
      <c r="R2566" s="2"/>
      <c r="S2566" s="2" t="s">
        <v>478</v>
      </c>
      <c r="T2566" s="2" t="s">
        <v>483</v>
      </c>
      <c r="U2566" s="2"/>
      <c r="V2566"/>
      <c r="W2566"/>
      <c r="X2566" s="2"/>
      <c r="Y2566" s="2"/>
      <c r="Z2566" s="2"/>
      <c r="AA2566" s="2"/>
      <c r="AB2566" s="2"/>
      <c r="AC2566" s="2" t="s">
        <v>478</v>
      </c>
      <c r="AD2566" s="2"/>
      <c r="AF2566" s="2"/>
      <c r="AG2566" s="2"/>
      <c r="AH2566" s="2"/>
      <c r="AI2566" s="2"/>
      <c r="AJ2566" s="2"/>
      <c r="AK2566" s="2"/>
      <c r="AL2566" s="2"/>
      <c r="AM2566" s="2"/>
      <c r="AN2566" s="2"/>
      <c r="AO2566" s="2"/>
      <c r="AV2566" s="2" t="s">
        <v>478</v>
      </c>
      <c r="BF2566" s="2" t="s">
        <v>478</v>
      </c>
      <c r="BH2566" s="2" t="s">
        <v>478</v>
      </c>
      <c r="BL2566" s="2" t="s">
        <v>478</v>
      </c>
      <c r="BW2566" s="2" t="s">
        <v>478</v>
      </c>
    </row>
    <row r="2567" spans="1:79" ht="12.75">
      <c r="A2567" s="2"/>
      <c r="B2567" s="6" t="s">
        <v>1313</v>
      </c>
      <c r="C2567" s="6" t="s">
        <v>1605</v>
      </c>
      <c r="D2567" s="6" t="s">
        <v>1071</v>
      </c>
      <c r="E2567" s="6" t="s">
        <v>759</v>
      </c>
      <c r="F2567" s="7"/>
      <c r="G2567" s="7"/>
      <c r="H2567" s="7"/>
      <c r="I2567" s="7"/>
      <c r="J2567" s="7" t="s">
        <v>478</v>
      </c>
      <c r="K2567" s="7"/>
      <c r="L2567" s="7"/>
      <c r="M2567" s="7"/>
      <c r="N2567" s="7"/>
      <c r="O2567" s="7"/>
      <c r="P2567" s="7"/>
      <c r="Q2567" s="7"/>
      <c r="R2567" s="7"/>
      <c r="S2567" s="7" t="s">
        <v>478</v>
      </c>
      <c r="T2567" s="2" t="s">
        <v>483</v>
      </c>
      <c r="U2567" s="2"/>
      <c r="V2567" s="7"/>
      <c r="W2567" s="7"/>
      <c r="X2567" s="7"/>
      <c r="Y2567" s="7"/>
      <c r="Z2567" s="7"/>
      <c r="AA2567" s="7"/>
      <c r="AB2567" s="7"/>
      <c r="AC2567" s="7" t="s">
        <v>478</v>
      </c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  <c r="AO2567" s="7"/>
      <c r="AP2567" s="7"/>
      <c r="AV2567" s="2" t="s">
        <v>478</v>
      </c>
      <c r="AW2567" s="2" t="s">
        <v>478</v>
      </c>
      <c r="BH2567" s="2" t="s">
        <v>478</v>
      </c>
      <c r="BX2567" s="2" t="s">
        <v>478</v>
      </c>
      <c r="CA2567" s="2" t="s">
        <v>478</v>
      </c>
    </row>
    <row r="2568" spans="1:43" ht="12.75">
      <c r="A2568" s="2"/>
      <c r="B2568" s="3" t="s">
        <v>608</v>
      </c>
      <c r="C2568" s="3" t="s">
        <v>1655</v>
      </c>
      <c r="D2568" s="3" t="s">
        <v>1998</v>
      </c>
      <c r="E2568" s="3" t="s">
        <v>627</v>
      </c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/>
      <c r="W2568"/>
      <c r="X2568" s="2"/>
      <c r="Y2568" s="2"/>
      <c r="Z2568" s="2"/>
      <c r="AA2568" s="2"/>
      <c r="AB2568" s="2"/>
      <c r="AC2568" s="2"/>
      <c r="AD2568" s="2"/>
      <c r="AE2568"/>
      <c r="AF2568" s="2"/>
      <c r="AG2568" s="2"/>
      <c r="AH2568" s="2"/>
      <c r="AI2568" s="2"/>
      <c r="AJ2568" s="2"/>
      <c r="AK2568" s="2"/>
      <c r="AL2568" s="2"/>
      <c r="AM2568" s="2"/>
      <c r="AN2568" s="2"/>
      <c r="AO2568" s="2"/>
      <c r="AQ2568"/>
    </row>
    <row r="2569" spans="1:62" ht="12.75">
      <c r="A2569" s="2"/>
      <c r="B2569" s="3" t="s">
        <v>1617</v>
      </c>
      <c r="C2569" s="3" t="s">
        <v>1605</v>
      </c>
      <c r="D2569" s="3" t="s">
        <v>1619</v>
      </c>
      <c r="E2569" s="3" t="s">
        <v>1618</v>
      </c>
      <c r="F2569" s="2" t="s">
        <v>478</v>
      </c>
      <c r="G2569" s="2"/>
      <c r="H2569" s="2"/>
      <c r="I2569" s="2"/>
      <c r="J2569" s="2" t="s">
        <v>478</v>
      </c>
      <c r="K2569" s="2"/>
      <c r="L2569" s="2"/>
      <c r="M2569" s="2"/>
      <c r="N2569" s="2"/>
      <c r="O2569" s="2"/>
      <c r="P2569" s="2"/>
      <c r="Q2569" s="2"/>
      <c r="R2569" s="2"/>
      <c r="S2569" s="2"/>
      <c r="T2569" s="2" t="s">
        <v>480</v>
      </c>
      <c r="U2569" s="2"/>
      <c r="V2569"/>
      <c r="W2569"/>
      <c r="X2569" s="2"/>
      <c r="Y2569" s="2"/>
      <c r="Z2569" s="2"/>
      <c r="AA2569" s="2"/>
      <c r="AB2569" s="2"/>
      <c r="AC2569" s="2"/>
      <c r="AD2569" s="2"/>
      <c r="AF2569" s="2"/>
      <c r="AG2569" s="2"/>
      <c r="AH2569" s="2"/>
      <c r="AI2569" s="2"/>
      <c r="AJ2569" s="2"/>
      <c r="AK2569" s="2" t="s">
        <v>478</v>
      </c>
      <c r="AL2569" s="2"/>
      <c r="AM2569" s="2"/>
      <c r="AN2569" s="2"/>
      <c r="AO2569" s="2"/>
      <c r="AZ2569" s="2" t="s">
        <v>478</v>
      </c>
      <c r="BJ2569" s="2" t="s">
        <v>478</v>
      </c>
    </row>
    <row r="2570" spans="1:43" ht="12.75">
      <c r="A2570" s="2"/>
      <c r="B2570" s="3" t="s">
        <v>1149</v>
      </c>
      <c r="C2570" s="3" t="s">
        <v>2416</v>
      </c>
      <c r="D2570" s="3" t="s">
        <v>1999</v>
      </c>
      <c r="E2570" s="3" t="s">
        <v>1098</v>
      </c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/>
      <c r="W2570"/>
      <c r="X2570" s="2"/>
      <c r="Y2570" s="2"/>
      <c r="Z2570" s="2"/>
      <c r="AA2570" s="2"/>
      <c r="AB2570" s="2"/>
      <c r="AC2570" s="2"/>
      <c r="AD2570" s="2"/>
      <c r="AE2570"/>
      <c r="AF2570" s="2"/>
      <c r="AG2570" s="2"/>
      <c r="AH2570" s="2"/>
      <c r="AI2570" s="2"/>
      <c r="AJ2570" s="2"/>
      <c r="AK2570" s="2"/>
      <c r="AL2570" s="2"/>
      <c r="AM2570" s="2"/>
      <c r="AN2570" s="2"/>
      <c r="AO2570" s="2"/>
      <c r="AQ2570"/>
    </row>
    <row r="2571" spans="1:43" ht="12.75">
      <c r="A2571" s="2"/>
      <c r="B2571" s="3" t="s">
        <v>894</v>
      </c>
      <c r="C2571" s="3" t="s">
        <v>1695</v>
      </c>
      <c r="D2571" s="3" t="s">
        <v>1999</v>
      </c>
      <c r="E2571" s="3" t="s">
        <v>902</v>
      </c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/>
      <c r="W2571"/>
      <c r="X2571" s="2"/>
      <c r="Y2571" s="2"/>
      <c r="Z2571" s="2"/>
      <c r="AA2571" s="2"/>
      <c r="AB2571" s="2"/>
      <c r="AC2571" s="2"/>
      <c r="AD2571" s="2"/>
      <c r="AE2571"/>
      <c r="AF2571" s="2"/>
      <c r="AG2571" s="2"/>
      <c r="AH2571" s="2"/>
      <c r="AI2571" s="2"/>
      <c r="AJ2571" s="2"/>
      <c r="AK2571" s="2"/>
      <c r="AL2571" s="2"/>
      <c r="AM2571" s="2"/>
      <c r="AN2571" s="2" t="s">
        <v>478</v>
      </c>
      <c r="AO2571" s="2"/>
      <c r="AQ2571"/>
    </row>
    <row r="2572" spans="1:43" ht="12.75">
      <c r="A2572" s="2"/>
      <c r="B2572" s="3" t="s">
        <v>2105</v>
      </c>
      <c r="C2572" s="3" t="s">
        <v>1630</v>
      </c>
      <c r="D2572" s="3" t="s">
        <v>1620</v>
      </c>
      <c r="E2572" s="3" t="s">
        <v>2119</v>
      </c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 t="s">
        <v>478</v>
      </c>
      <c r="X2572" s="2"/>
      <c r="Y2572" s="2"/>
      <c r="Z2572" s="2"/>
      <c r="AA2572" s="2"/>
      <c r="AB2572" s="2"/>
      <c r="AC2572" s="2"/>
      <c r="AD2572" s="2"/>
      <c r="AE2572"/>
      <c r="AF2572" s="2"/>
      <c r="AG2572" s="2"/>
      <c r="AH2572" s="2"/>
      <c r="AI2572" s="2"/>
      <c r="AJ2572" s="2"/>
      <c r="AK2572" s="2"/>
      <c r="AL2572" s="2"/>
      <c r="AM2572" s="2"/>
      <c r="AN2572" s="2"/>
      <c r="AO2572" s="2"/>
      <c r="AQ2572"/>
    </row>
    <row r="2573" spans="1:41" ht="12.75">
      <c r="A2573" s="2"/>
      <c r="B2573" s="6" t="s">
        <v>1949</v>
      </c>
      <c r="C2573" s="6" t="s">
        <v>1655</v>
      </c>
      <c r="D2573" s="6" t="s">
        <v>1998</v>
      </c>
      <c r="E2573" s="6" t="s">
        <v>1026</v>
      </c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X2573" s="2"/>
      <c r="Y2573" s="2"/>
      <c r="Z2573" s="2"/>
      <c r="AA2573" s="2"/>
      <c r="AB2573" s="2"/>
      <c r="AC2573" s="2"/>
      <c r="AD2573" s="2"/>
      <c r="AF2573" s="2"/>
      <c r="AG2573" s="2"/>
      <c r="AH2573" s="2"/>
      <c r="AI2573" s="2"/>
      <c r="AJ2573" s="2"/>
      <c r="AK2573" s="2"/>
      <c r="AL2573" s="2"/>
      <c r="AM2573" s="2"/>
      <c r="AN2573" s="2"/>
      <c r="AO2573" s="2"/>
    </row>
    <row r="2574" spans="1:43" ht="12.75">
      <c r="A2574" s="2"/>
      <c r="B2574" s="3" t="s">
        <v>1380</v>
      </c>
      <c r="C2574" s="3" t="s">
        <v>1601</v>
      </c>
      <c r="D2574" s="3" t="s">
        <v>1999</v>
      </c>
      <c r="E2574" s="3" t="s">
        <v>1490</v>
      </c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 t="s">
        <v>478</v>
      </c>
      <c r="T2574" s="2"/>
      <c r="U2574" s="2"/>
      <c r="V2574"/>
      <c r="W2574"/>
      <c r="X2574" s="2"/>
      <c r="Y2574" s="2"/>
      <c r="Z2574" s="2"/>
      <c r="AA2574" s="2"/>
      <c r="AB2574" s="2"/>
      <c r="AC2574" s="2"/>
      <c r="AD2574" s="2"/>
      <c r="AE2574"/>
      <c r="AF2574" s="2"/>
      <c r="AG2574" s="2"/>
      <c r="AH2574" s="2"/>
      <c r="AI2574" s="2"/>
      <c r="AJ2574" s="2"/>
      <c r="AK2574" s="2"/>
      <c r="AL2574" s="2"/>
      <c r="AM2574" s="2"/>
      <c r="AN2574" s="2"/>
      <c r="AO2574" s="2"/>
      <c r="AQ2574"/>
    </row>
    <row r="2575" spans="1:43" ht="12.75">
      <c r="A2575" s="2"/>
      <c r="B2575" s="3" t="s">
        <v>609</v>
      </c>
      <c r="C2575" s="3" t="s">
        <v>77</v>
      </c>
      <c r="D2575" s="3" t="s">
        <v>1998</v>
      </c>
      <c r="E2575" s="3" t="s">
        <v>627</v>
      </c>
      <c r="F2575" s="2"/>
      <c r="G2575" s="2"/>
      <c r="H2575" s="2"/>
      <c r="I2575" s="2"/>
      <c r="J2575" s="2"/>
      <c r="K2575" s="2"/>
      <c r="L2575" s="2"/>
      <c r="M2575" s="2"/>
      <c r="N2575" s="2" t="s">
        <v>478</v>
      </c>
      <c r="O2575" s="2"/>
      <c r="P2575" s="2"/>
      <c r="Q2575" s="2"/>
      <c r="R2575" s="2"/>
      <c r="S2575" s="2"/>
      <c r="T2575" s="2" t="s">
        <v>480</v>
      </c>
      <c r="U2575" s="2"/>
      <c r="V2575"/>
      <c r="W2575"/>
      <c r="X2575" s="2"/>
      <c r="Y2575" s="2"/>
      <c r="Z2575" s="2"/>
      <c r="AA2575" s="2"/>
      <c r="AB2575" s="2"/>
      <c r="AC2575" s="2"/>
      <c r="AD2575" s="2"/>
      <c r="AE2575"/>
      <c r="AF2575" s="2"/>
      <c r="AG2575" s="2"/>
      <c r="AH2575" s="2"/>
      <c r="AI2575" s="2"/>
      <c r="AJ2575" s="2"/>
      <c r="AK2575" s="2"/>
      <c r="AL2575" s="2"/>
      <c r="AM2575" s="2"/>
      <c r="AN2575" s="2"/>
      <c r="AO2575" s="2"/>
      <c r="AQ2575"/>
    </row>
    <row r="2576" spans="1:43" ht="12.75">
      <c r="A2576" s="2"/>
      <c r="B2576" s="3" t="s">
        <v>609</v>
      </c>
      <c r="C2576" s="3" t="s">
        <v>77</v>
      </c>
      <c r="D2576" s="3" t="s">
        <v>446</v>
      </c>
      <c r="E2576" s="3" t="s">
        <v>43</v>
      </c>
      <c r="F2576" s="2"/>
      <c r="G2576" s="2"/>
      <c r="H2576" s="2"/>
      <c r="I2576" s="2"/>
      <c r="J2576" s="2"/>
      <c r="K2576" s="2"/>
      <c r="L2576" s="2"/>
      <c r="M2576" s="2"/>
      <c r="N2576" s="2" t="s">
        <v>478</v>
      </c>
      <c r="O2576" s="2"/>
      <c r="P2576" s="2"/>
      <c r="Q2576" s="2"/>
      <c r="R2576" s="2"/>
      <c r="S2576" s="2"/>
      <c r="T2576" s="2" t="s">
        <v>480</v>
      </c>
      <c r="U2576" s="2"/>
      <c r="V2576"/>
      <c r="W2576"/>
      <c r="X2576" s="2"/>
      <c r="Y2576" s="2"/>
      <c r="Z2576" s="2"/>
      <c r="AA2576" s="2"/>
      <c r="AB2576" s="2"/>
      <c r="AC2576" s="2"/>
      <c r="AD2576" s="2"/>
      <c r="AE2576"/>
      <c r="AF2576" s="2"/>
      <c r="AG2576" s="2"/>
      <c r="AH2576" s="2"/>
      <c r="AI2576" s="2"/>
      <c r="AJ2576" s="2"/>
      <c r="AK2576" s="2"/>
      <c r="AL2576" s="2"/>
      <c r="AM2576" s="2"/>
      <c r="AN2576" s="2"/>
      <c r="AO2576" s="2"/>
      <c r="AQ2576"/>
    </row>
    <row r="2577" spans="1:43" ht="12.75">
      <c r="A2577" s="2"/>
      <c r="B2577" s="3" t="s">
        <v>610</v>
      </c>
      <c r="C2577" s="3" t="s">
        <v>77</v>
      </c>
      <c r="D2577" s="3" t="s">
        <v>1998</v>
      </c>
      <c r="E2577" s="3" t="s">
        <v>627</v>
      </c>
      <c r="F2577" s="2"/>
      <c r="G2577" s="2"/>
      <c r="H2577" s="2"/>
      <c r="I2577" s="2" t="s">
        <v>478</v>
      </c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 t="s">
        <v>481</v>
      </c>
      <c r="U2577" s="2"/>
      <c r="V2577"/>
      <c r="W2577"/>
      <c r="X2577" s="2"/>
      <c r="Y2577" s="2"/>
      <c r="Z2577" s="2"/>
      <c r="AA2577" s="2"/>
      <c r="AB2577" s="2"/>
      <c r="AC2577" s="2"/>
      <c r="AD2577" s="2"/>
      <c r="AE2577"/>
      <c r="AF2577" s="2"/>
      <c r="AG2577" s="2"/>
      <c r="AH2577" s="2"/>
      <c r="AI2577" s="2"/>
      <c r="AJ2577" s="2"/>
      <c r="AK2577" s="2"/>
      <c r="AL2577" s="2"/>
      <c r="AM2577" s="2"/>
      <c r="AN2577" s="2"/>
      <c r="AO2577" s="2"/>
      <c r="AQ2577"/>
    </row>
    <row r="2578" spans="1:43" ht="12.75">
      <c r="A2578" s="2"/>
      <c r="B2578" s="3" t="s">
        <v>610</v>
      </c>
      <c r="C2578" s="3" t="s">
        <v>77</v>
      </c>
      <c r="D2578" s="3" t="s">
        <v>446</v>
      </c>
      <c r="E2578" s="3" t="s">
        <v>43</v>
      </c>
      <c r="F2578" s="2"/>
      <c r="G2578" s="2"/>
      <c r="H2578" s="2"/>
      <c r="I2578" s="2" t="s">
        <v>478</v>
      </c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 t="s">
        <v>481</v>
      </c>
      <c r="U2578" s="2"/>
      <c r="V2578"/>
      <c r="W2578"/>
      <c r="X2578" s="2"/>
      <c r="Y2578" s="2"/>
      <c r="Z2578" s="2"/>
      <c r="AA2578" s="2"/>
      <c r="AB2578" s="2"/>
      <c r="AC2578" s="2"/>
      <c r="AD2578" s="2"/>
      <c r="AE2578"/>
      <c r="AF2578" s="2"/>
      <c r="AG2578" s="2"/>
      <c r="AH2578" s="2"/>
      <c r="AI2578" s="2"/>
      <c r="AJ2578" s="2"/>
      <c r="AK2578" s="2"/>
      <c r="AL2578" s="2"/>
      <c r="AM2578" s="2"/>
      <c r="AN2578" s="2"/>
      <c r="AO2578" s="2"/>
      <c r="AQ2578"/>
    </row>
    <row r="2579" spans="1:43" ht="12.75">
      <c r="A2579" s="2"/>
      <c r="B2579" s="3" t="s">
        <v>682</v>
      </c>
      <c r="C2579" s="3" t="s">
        <v>1601</v>
      </c>
      <c r="D2579" s="3" t="s">
        <v>1999</v>
      </c>
      <c r="E2579" s="3" t="s">
        <v>769</v>
      </c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/>
      <c r="W2579"/>
      <c r="X2579" s="2"/>
      <c r="Y2579" s="2"/>
      <c r="Z2579" s="2"/>
      <c r="AA2579" s="2"/>
      <c r="AB2579" s="2"/>
      <c r="AC2579" s="2"/>
      <c r="AD2579" s="2"/>
      <c r="AE2579"/>
      <c r="AF2579" s="2"/>
      <c r="AG2579" s="2"/>
      <c r="AH2579" s="2"/>
      <c r="AI2579" s="2"/>
      <c r="AJ2579" s="2"/>
      <c r="AK2579" s="2"/>
      <c r="AL2579" s="2"/>
      <c r="AM2579" s="2"/>
      <c r="AN2579" s="2"/>
      <c r="AO2579" s="2"/>
      <c r="AQ2579"/>
    </row>
    <row r="2580" spans="1:43" ht="12.75">
      <c r="A2580" s="2"/>
      <c r="B2580" s="3" t="s">
        <v>1115</v>
      </c>
      <c r="C2580" s="3" t="s">
        <v>2003</v>
      </c>
      <c r="D2580" s="3" t="s">
        <v>1998</v>
      </c>
      <c r="E2580" s="3" t="s">
        <v>1098</v>
      </c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/>
      <c r="W2580"/>
      <c r="X2580" s="2"/>
      <c r="Y2580" s="2"/>
      <c r="Z2580" s="2"/>
      <c r="AA2580" s="2"/>
      <c r="AB2580" s="2"/>
      <c r="AC2580" s="2"/>
      <c r="AD2580" s="2"/>
      <c r="AE2580"/>
      <c r="AF2580" s="2"/>
      <c r="AG2580" s="2"/>
      <c r="AH2580" s="2"/>
      <c r="AI2580" s="2"/>
      <c r="AJ2580" s="2"/>
      <c r="AK2580" s="2"/>
      <c r="AL2580" s="2"/>
      <c r="AM2580" s="2"/>
      <c r="AN2580" s="2"/>
      <c r="AO2580" s="2"/>
      <c r="AQ2580"/>
    </row>
    <row r="2581" spans="1:43" ht="12.75">
      <c r="A2581" s="2"/>
      <c r="B2581" s="3" t="s">
        <v>2106</v>
      </c>
      <c r="C2581" s="3" t="s">
        <v>1630</v>
      </c>
      <c r="D2581" s="3" t="s">
        <v>1999</v>
      </c>
      <c r="E2581" s="3" t="s">
        <v>2119</v>
      </c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 t="s">
        <v>478</v>
      </c>
      <c r="W2581" s="2" t="s">
        <v>478</v>
      </c>
      <c r="X2581" s="2"/>
      <c r="Y2581" s="2"/>
      <c r="Z2581" s="2"/>
      <c r="AA2581" s="2"/>
      <c r="AB2581" s="2"/>
      <c r="AC2581" s="2"/>
      <c r="AD2581" s="2"/>
      <c r="AE2581"/>
      <c r="AF2581" s="2"/>
      <c r="AG2581" s="2"/>
      <c r="AH2581" s="2"/>
      <c r="AI2581" s="2"/>
      <c r="AJ2581" s="2"/>
      <c r="AK2581" s="2"/>
      <c r="AL2581" s="2"/>
      <c r="AM2581" s="2"/>
      <c r="AN2581" s="2"/>
      <c r="AO2581" s="2"/>
      <c r="AQ2581"/>
    </row>
    <row r="2582" spans="1:43" ht="12.75">
      <c r="A2582" s="2"/>
      <c r="B2582" s="3" t="s">
        <v>2369</v>
      </c>
      <c r="C2582" s="3" t="s">
        <v>2128</v>
      </c>
      <c r="D2582" s="3" t="s">
        <v>1620</v>
      </c>
      <c r="E2582" s="3" t="s">
        <v>2389</v>
      </c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/>
      <c r="W2582"/>
      <c r="X2582" s="2"/>
      <c r="Y2582" s="2"/>
      <c r="Z2582" s="2"/>
      <c r="AA2582" s="2"/>
      <c r="AB2582" s="2"/>
      <c r="AC2582" s="2"/>
      <c r="AD2582" s="2"/>
      <c r="AE2582"/>
      <c r="AF2582" s="2"/>
      <c r="AG2582" s="2"/>
      <c r="AH2582" s="2"/>
      <c r="AI2582" s="2"/>
      <c r="AJ2582" s="2"/>
      <c r="AK2582" s="2"/>
      <c r="AL2582" s="2"/>
      <c r="AM2582" s="2"/>
      <c r="AN2582" s="2"/>
      <c r="AO2582" s="2"/>
      <c r="AQ2582"/>
    </row>
    <row r="2583" spans="1:86" ht="12.75">
      <c r="A2583" s="2"/>
      <c r="B2583" s="3" t="s">
        <v>1157</v>
      </c>
      <c r="C2583" s="3" t="s">
        <v>1605</v>
      </c>
      <c r="D2583" s="3" t="s">
        <v>1071</v>
      </c>
      <c r="E2583" s="3" t="s">
        <v>1098</v>
      </c>
      <c r="F2583" s="2" t="s">
        <v>478</v>
      </c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 t="s">
        <v>482</v>
      </c>
      <c r="U2583" s="2"/>
      <c r="V2583"/>
      <c r="W2583"/>
      <c r="X2583" s="2"/>
      <c r="Y2583" s="2"/>
      <c r="Z2583" s="2"/>
      <c r="AA2583" s="2"/>
      <c r="AB2583" s="2"/>
      <c r="AC2583" s="2"/>
      <c r="AD2583" s="2"/>
      <c r="AF2583" s="2"/>
      <c r="AG2583" s="2" t="s">
        <v>478</v>
      </c>
      <c r="AH2583" s="2"/>
      <c r="AI2583" s="2"/>
      <c r="AJ2583" s="2"/>
      <c r="AK2583" s="2"/>
      <c r="AL2583" s="2"/>
      <c r="AM2583" s="2"/>
      <c r="AN2583" s="2"/>
      <c r="AO2583" s="2"/>
      <c r="AZ2583" s="2" t="s">
        <v>478</v>
      </c>
      <c r="BL2583" s="2" t="s">
        <v>478</v>
      </c>
      <c r="BT2583" s="2" t="s">
        <v>478</v>
      </c>
      <c r="BX2583" s="2" t="s">
        <v>478</v>
      </c>
      <c r="CH2583" s="2" t="s">
        <v>478</v>
      </c>
    </row>
    <row r="2584" spans="1:43" ht="12.75">
      <c r="A2584" s="2"/>
      <c r="B2584" s="3" t="s">
        <v>2370</v>
      </c>
      <c r="C2584" s="3" t="s">
        <v>2128</v>
      </c>
      <c r="D2584" s="3" t="s">
        <v>1999</v>
      </c>
      <c r="E2584" s="3" t="s">
        <v>2389</v>
      </c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/>
      <c r="W2584"/>
      <c r="X2584" s="2"/>
      <c r="Y2584" s="2"/>
      <c r="Z2584" s="2"/>
      <c r="AA2584" s="2"/>
      <c r="AB2584" s="2"/>
      <c r="AC2584" s="2"/>
      <c r="AD2584" s="2"/>
      <c r="AE2584"/>
      <c r="AF2584" s="2"/>
      <c r="AG2584" s="2"/>
      <c r="AH2584" s="2"/>
      <c r="AI2584" s="2"/>
      <c r="AJ2584" s="2"/>
      <c r="AK2584" s="2"/>
      <c r="AL2584" s="2"/>
      <c r="AM2584" s="2"/>
      <c r="AN2584" s="2"/>
      <c r="AO2584" s="2"/>
      <c r="AQ2584"/>
    </row>
    <row r="2585" spans="1:43" ht="12.75">
      <c r="A2585" s="2"/>
      <c r="B2585" s="3" t="s">
        <v>1935</v>
      </c>
      <c r="C2585" s="3" t="s">
        <v>1601</v>
      </c>
      <c r="D2585" s="3" t="s">
        <v>1999</v>
      </c>
      <c r="E2585" s="3" t="s">
        <v>1997</v>
      </c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/>
      <c r="W2585"/>
      <c r="X2585" s="2"/>
      <c r="Y2585" s="2"/>
      <c r="Z2585" s="2"/>
      <c r="AA2585" s="2"/>
      <c r="AB2585" s="2"/>
      <c r="AC2585" s="2"/>
      <c r="AD2585" s="2"/>
      <c r="AE2585"/>
      <c r="AF2585" s="2"/>
      <c r="AG2585" s="2"/>
      <c r="AH2585" s="2"/>
      <c r="AI2585" s="2"/>
      <c r="AJ2585" s="2"/>
      <c r="AK2585" s="2"/>
      <c r="AL2585" s="2"/>
      <c r="AM2585" s="2" t="s">
        <v>478</v>
      </c>
      <c r="AN2585" s="2"/>
      <c r="AO2585" s="2"/>
      <c r="AQ2585"/>
    </row>
    <row r="2586" spans="1:43" ht="12.75">
      <c r="A2586" s="2"/>
      <c r="B2586" s="3" t="s">
        <v>1935</v>
      </c>
      <c r="C2586" s="3" t="s">
        <v>1601</v>
      </c>
      <c r="D2586" s="3" t="s">
        <v>1999</v>
      </c>
      <c r="E2586" s="3" t="s">
        <v>1078</v>
      </c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/>
      <c r="W2586"/>
      <c r="X2586" s="2"/>
      <c r="Y2586" s="2"/>
      <c r="Z2586" s="2"/>
      <c r="AA2586" s="2"/>
      <c r="AB2586" s="2"/>
      <c r="AC2586" s="2"/>
      <c r="AD2586" s="2"/>
      <c r="AE2586"/>
      <c r="AF2586" s="2"/>
      <c r="AG2586" s="2"/>
      <c r="AH2586" s="2"/>
      <c r="AI2586" s="2"/>
      <c r="AJ2586" s="2"/>
      <c r="AK2586" s="2"/>
      <c r="AL2586" s="2"/>
      <c r="AM2586" s="2" t="s">
        <v>478</v>
      </c>
      <c r="AN2586" s="2"/>
      <c r="AO2586" s="2"/>
      <c r="AQ2586"/>
    </row>
    <row r="2587" spans="1:43" ht="12.75">
      <c r="A2587" s="2"/>
      <c r="B2587" s="3" t="s">
        <v>1371</v>
      </c>
      <c r="C2587" s="3" t="s">
        <v>488</v>
      </c>
      <c r="D2587" s="3" t="s">
        <v>1620</v>
      </c>
      <c r="E2587" s="3" t="s">
        <v>1490</v>
      </c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 t="s">
        <v>478</v>
      </c>
      <c r="T2587" s="2"/>
      <c r="U2587" s="2"/>
      <c r="V2587"/>
      <c r="W2587"/>
      <c r="X2587" s="2"/>
      <c r="Y2587" s="2"/>
      <c r="Z2587" s="2"/>
      <c r="AA2587" s="2"/>
      <c r="AB2587" s="2"/>
      <c r="AC2587" s="2"/>
      <c r="AD2587" s="2"/>
      <c r="AE2587"/>
      <c r="AF2587" s="2"/>
      <c r="AG2587" s="2"/>
      <c r="AH2587" s="2"/>
      <c r="AI2587" s="2"/>
      <c r="AJ2587" s="2"/>
      <c r="AK2587" s="2"/>
      <c r="AL2587" s="2"/>
      <c r="AM2587" s="2"/>
      <c r="AN2587" s="2"/>
      <c r="AO2587" s="2"/>
      <c r="AQ2587"/>
    </row>
    <row r="2588" spans="1:43" ht="12.75">
      <c r="A2588" s="2"/>
      <c r="B2588" s="3" t="s">
        <v>2546</v>
      </c>
      <c r="C2588" s="3" t="s">
        <v>1615</v>
      </c>
      <c r="D2588" s="3" t="s">
        <v>1620</v>
      </c>
      <c r="E2588" s="3" t="s">
        <v>1718</v>
      </c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/>
      <c r="W2588"/>
      <c r="X2588" s="2"/>
      <c r="Y2588" s="2"/>
      <c r="Z2588" s="2"/>
      <c r="AA2588" s="2"/>
      <c r="AB2588" s="2"/>
      <c r="AC2588" s="2"/>
      <c r="AD2588" s="2" t="s">
        <v>478</v>
      </c>
      <c r="AE2588"/>
      <c r="AF2588" s="2"/>
      <c r="AG2588" s="2"/>
      <c r="AH2588" s="2"/>
      <c r="AI2588" s="2"/>
      <c r="AJ2588" s="2"/>
      <c r="AK2588" s="2"/>
      <c r="AL2588" s="2"/>
      <c r="AM2588" s="2"/>
      <c r="AN2588" s="2"/>
      <c r="AO2588" s="2"/>
      <c r="AQ2588"/>
    </row>
    <row r="2589" spans="1:43" ht="12.75">
      <c r="A2589" s="2"/>
      <c r="B2589" s="3" t="s">
        <v>2107</v>
      </c>
      <c r="C2589" s="3" t="s">
        <v>1615</v>
      </c>
      <c r="D2589" s="3" t="s">
        <v>1620</v>
      </c>
      <c r="E2589" s="3" t="s">
        <v>2119</v>
      </c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/>
      <c r="W2589"/>
      <c r="X2589" s="2"/>
      <c r="Y2589" s="2"/>
      <c r="Z2589" s="2"/>
      <c r="AA2589" s="2"/>
      <c r="AB2589" s="2"/>
      <c r="AC2589" s="2"/>
      <c r="AD2589" s="2"/>
      <c r="AE2589"/>
      <c r="AF2589" s="2"/>
      <c r="AG2589" s="2"/>
      <c r="AH2589" s="2"/>
      <c r="AI2589" s="2"/>
      <c r="AJ2589" s="2"/>
      <c r="AK2589" s="2"/>
      <c r="AL2589" s="2"/>
      <c r="AM2589" s="2"/>
      <c r="AN2589" s="2"/>
      <c r="AO2589" s="2"/>
      <c r="AQ2589"/>
    </row>
    <row r="2590" spans="1:43" ht="12.75">
      <c r="A2590" s="2"/>
      <c r="B2590" s="3" t="s">
        <v>2371</v>
      </c>
      <c r="C2590" s="3" t="s">
        <v>2128</v>
      </c>
      <c r="D2590" s="3" t="s">
        <v>1620</v>
      </c>
      <c r="E2590" s="3" t="s">
        <v>2389</v>
      </c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/>
      <c r="W2590"/>
      <c r="X2590" s="2"/>
      <c r="Y2590" s="2"/>
      <c r="Z2590" s="2"/>
      <c r="AA2590" s="2"/>
      <c r="AB2590" s="2"/>
      <c r="AC2590" s="2"/>
      <c r="AD2590" s="2"/>
      <c r="AE2590"/>
      <c r="AF2590" s="2"/>
      <c r="AG2590" s="2"/>
      <c r="AH2590" s="2"/>
      <c r="AI2590" s="2"/>
      <c r="AJ2590" s="2"/>
      <c r="AK2590" s="2"/>
      <c r="AL2590" s="2"/>
      <c r="AM2590" s="2"/>
      <c r="AN2590" s="2"/>
      <c r="AO2590" s="2"/>
      <c r="AQ2590"/>
    </row>
    <row r="2591" spans="1:41" ht="12.75">
      <c r="A2591" s="2"/>
      <c r="B2591" s="6" t="s">
        <v>191</v>
      </c>
      <c r="C2591" s="6" t="s">
        <v>1601</v>
      </c>
      <c r="D2591" s="6" t="s">
        <v>1620</v>
      </c>
      <c r="E2591" s="6" t="s">
        <v>1026</v>
      </c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X2591" s="2"/>
      <c r="Y2591" s="2"/>
      <c r="Z2591" s="2"/>
      <c r="AA2591" s="2"/>
      <c r="AB2591" s="2"/>
      <c r="AC2591" s="2"/>
      <c r="AD2591" s="2"/>
      <c r="AF2591" s="2"/>
      <c r="AG2591" s="2"/>
      <c r="AH2591" s="2"/>
      <c r="AI2591" s="2"/>
      <c r="AJ2591" s="2"/>
      <c r="AK2591" s="2"/>
      <c r="AL2591" s="2"/>
      <c r="AM2591" s="2"/>
      <c r="AN2591" s="2"/>
      <c r="AO2591" s="2"/>
    </row>
    <row r="2592" spans="1:43" ht="12.75">
      <c r="A2592" s="2"/>
      <c r="B2592" s="3" t="s">
        <v>1360</v>
      </c>
      <c r="C2592" s="3" t="s">
        <v>1615</v>
      </c>
      <c r="D2592" s="3" t="s">
        <v>1620</v>
      </c>
      <c r="E2592" s="3" t="s">
        <v>1490</v>
      </c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 t="s">
        <v>478</v>
      </c>
      <c r="T2592" s="2"/>
      <c r="U2592" s="2"/>
      <c r="V2592"/>
      <c r="W2592"/>
      <c r="X2592" s="2"/>
      <c r="Y2592" s="2"/>
      <c r="Z2592" s="2"/>
      <c r="AA2592" s="2"/>
      <c r="AB2592" s="2"/>
      <c r="AC2592" s="2"/>
      <c r="AD2592" s="2" t="s">
        <v>478</v>
      </c>
      <c r="AE2592"/>
      <c r="AF2592" s="2"/>
      <c r="AG2592" s="2"/>
      <c r="AH2592" s="2"/>
      <c r="AI2592" s="2"/>
      <c r="AJ2592" s="2"/>
      <c r="AK2592" s="2"/>
      <c r="AL2592" s="2"/>
      <c r="AM2592" s="2"/>
      <c r="AN2592" s="2"/>
      <c r="AO2592" s="2"/>
      <c r="AQ2592"/>
    </row>
    <row r="2593" spans="1:41" ht="12.75">
      <c r="A2593" s="2"/>
      <c r="B2593" s="6" t="s">
        <v>1025</v>
      </c>
      <c r="C2593" s="6" t="s">
        <v>2003</v>
      </c>
      <c r="D2593" s="6" t="s">
        <v>1999</v>
      </c>
      <c r="E2593" s="6" t="s">
        <v>1026</v>
      </c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X2593" s="2"/>
      <c r="Y2593" s="2"/>
      <c r="Z2593" s="2"/>
      <c r="AA2593" s="2"/>
      <c r="AB2593" s="2"/>
      <c r="AC2593" s="2"/>
      <c r="AD2593" s="2"/>
      <c r="AF2593" s="2"/>
      <c r="AG2593" s="2"/>
      <c r="AH2593" s="2"/>
      <c r="AI2593" s="2"/>
      <c r="AJ2593" s="2"/>
      <c r="AK2593" s="2"/>
      <c r="AL2593" s="2"/>
      <c r="AM2593" s="2"/>
      <c r="AN2593" s="2"/>
      <c r="AO2593" s="2"/>
    </row>
    <row r="2594" spans="1:72" ht="12.75">
      <c r="A2594" s="2"/>
      <c r="B2594" s="3" t="s">
        <v>1463</v>
      </c>
      <c r="C2594" s="3" t="s">
        <v>1605</v>
      </c>
      <c r="D2594" s="3" t="s">
        <v>2120</v>
      </c>
      <c r="E2594" s="3" t="s">
        <v>1490</v>
      </c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 t="s">
        <v>478</v>
      </c>
      <c r="Q2594" s="2"/>
      <c r="R2594" s="2"/>
      <c r="S2594" s="2" t="s">
        <v>478</v>
      </c>
      <c r="T2594" s="2" t="s">
        <v>483</v>
      </c>
      <c r="U2594" s="2"/>
      <c r="V2594"/>
      <c r="W2594"/>
      <c r="X2594" s="2"/>
      <c r="Y2594" s="2"/>
      <c r="Z2594" s="2"/>
      <c r="AA2594" s="2"/>
      <c r="AB2594" s="2"/>
      <c r="AC2594" s="2"/>
      <c r="AD2594" s="2"/>
      <c r="AF2594" s="2"/>
      <c r="AG2594" s="2"/>
      <c r="AH2594" s="2"/>
      <c r="AI2594" s="2"/>
      <c r="AJ2594" s="2"/>
      <c r="AK2594" s="2"/>
      <c r="AL2594" s="2"/>
      <c r="AM2594" s="2"/>
      <c r="AN2594" s="2"/>
      <c r="AO2594" s="2"/>
      <c r="AY2594" s="2" t="s">
        <v>478</v>
      </c>
      <c r="BN2594" s="2" t="s">
        <v>478</v>
      </c>
      <c r="BT2594" s="2" t="s">
        <v>478</v>
      </c>
    </row>
    <row r="2595" spans="1:43" ht="12.75">
      <c r="A2595" s="2"/>
      <c r="B2595" s="3" t="s">
        <v>1381</v>
      </c>
      <c r="C2595" s="3" t="s">
        <v>1601</v>
      </c>
      <c r="D2595" s="3" t="s">
        <v>1620</v>
      </c>
      <c r="E2595" s="3" t="s">
        <v>1490</v>
      </c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 t="s">
        <v>478</v>
      </c>
      <c r="T2595" s="2"/>
      <c r="U2595" s="2"/>
      <c r="V2595"/>
      <c r="W2595"/>
      <c r="X2595" s="2"/>
      <c r="Y2595" s="2"/>
      <c r="Z2595" s="2"/>
      <c r="AA2595" s="2"/>
      <c r="AB2595" s="2"/>
      <c r="AC2595" s="2"/>
      <c r="AD2595" s="2"/>
      <c r="AE2595"/>
      <c r="AF2595" s="2"/>
      <c r="AG2595" s="2"/>
      <c r="AH2595" s="2"/>
      <c r="AI2595" s="2"/>
      <c r="AJ2595" s="2"/>
      <c r="AK2595" s="2"/>
      <c r="AL2595" s="2"/>
      <c r="AM2595" s="2"/>
      <c r="AN2595" s="2"/>
      <c r="AO2595" s="2"/>
      <c r="AQ2595"/>
    </row>
    <row r="2596" spans="1:43" ht="12.75">
      <c r="A2596" s="2"/>
      <c r="B2596" s="3" t="s">
        <v>1382</v>
      </c>
      <c r="C2596" s="3" t="s">
        <v>1601</v>
      </c>
      <c r="D2596" s="3" t="s">
        <v>1620</v>
      </c>
      <c r="E2596" s="3" t="s">
        <v>1490</v>
      </c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 t="s">
        <v>478</v>
      </c>
      <c r="T2596" s="2"/>
      <c r="U2596" s="2"/>
      <c r="V2596"/>
      <c r="W2596"/>
      <c r="X2596" s="2"/>
      <c r="Y2596" s="2"/>
      <c r="Z2596" s="2"/>
      <c r="AA2596" s="2"/>
      <c r="AB2596" s="2"/>
      <c r="AC2596" s="2"/>
      <c r="AD2596" s="2"/>
      <c r="AE2596"/>
      <c r="AF2596" s="2"/>
      <c r="AG2596" s="2"/>
      <c r="AH2596" s="2"/>
      <c r="AI2596" s="2"/>
      <c r="AJ2596" s="2"/>
      <c r="AK2596" s="2"/>
      <c r="AL2596" s="2"/>
      <c r="AM2596" s="2"/>
      <c r="AN2596" s="2"/>
      <c r="AO2596" s="2"/>
      <c r="AQ2596"/>
    </row>
    <row r="2597" spans="1:72" ht="12.75">
      <c r="A2597" s="2"/>
      <c r="B2597" s="6" t="s">
        <v>1346</v>
      </c>
      <c r="C2597" s="6" t="s">
        <v>1605</v>
      </c>
      <c r="D2597" s="6" t="s">
        <v>1998</v>
      </c>
      <c r="E2597" s="6" t="s">
        <v>759</v>
      </c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 t="s">
        <v>478</v>
      </c>
      <c r="Q2597" s="7"/>
      <c r="R2597" s="7"/>
      <c r="S2597" s="7" t="s">
        <v>478</v>
      </c>
      <c r="T2597" s="2" t="s">
        <v>483</v>
      </c>
      <c r="U2597" s="2"/>
      <c r="V2597" s="7"/>
      <c r="W2597" s="7"/>
      <c r="X2597" s="7"/>
      <c r="Y2597" s="7"/>
      <c r="Z2597" s="7"/>
      <c r="AA2597" s="7"/>
      <c r="AB2597" s="7"/>
      <c r="AC2597" s="7" t="s">
        <v>478</v>
      </c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  <c r="AV2597" s="2" t="s">
        <v>478</v>
      </c>
      <c r="AZ2597" s="2" t="s">
        <v>478</v>
      </c>
      <c r="BJ2597" s="2" t="s">
        <v>478</v>
      </c>
      <c r="BT2597" s="2" t="s">
        <v>478</v>
      </c>
    </row>
    <row r="2598" spans="1:43" ht="12.75">
      <c r="A2598" s="2"/>
      <c r="B2598" s="3" t="s">
        <v>2372</v>
      </c>
      <c r="C2598" s="3" t="s">
        <v>1630</v>
      </c>
      <c r="D2598" s="3" t="s">
        <v>1998</v>
      </c>
      <c r="E2598" s="3" t="s">
        <v>2389</v>
      </c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 t="s">
        <v>478</v>
      </c>
      <c r="X2598" s="2"/>
      <c r="Y2598" s="2"/>
      <c r="Z2598" s="2"/>
      <c r="AA2598" s="2"/>
      <c r="AB2598" s="2"/>
      <c r="AC2598" s="2"/>
      <c r="AD2598" s="2"/>
      <c r="AE2598"/>
      <c r="AF2598" s="2"/>
      <c r="AG2598" s="2"/>
      <c r="AH2598" s="2"/>
      <c r="AI2598" s="2"/>
      <c r="AJ2598" s="2"/>
      <c r="AK2598" s="2"/>
      <c r="AL2598" s="2"/>
      <c r="AM2598" s="2"/>
      <c r="AN2598" s="2"/>
      <c r="AO2598" s="2"/>
      <c r="AQ2598"/>
    </row>
    <row r="2599" spans="1:43" ht="12.75">
      <c r="A2599" s="2"/>
      <c r="B2599" s="3" t="s">
        <v>2372</v>
      </c>
      <c r="C2599" s="3" t="s">
        <v>1630</v>
      </c>
      <c r="D2599" s="3" t="s">
        <v>445</v>
      </c>
      <c r="E2599" s="3" t="s">
        <v>43</v>
      </c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 t="s">
        <v>478</v>
      </c>
      <c r="X2599" s="2"/>
      <c r="Y2599" s="2"/>
      <c r="Z2599" s="2"/>
      <c r="AA2599" s="2"/>
      <c r="AB2599" s="2"/>
      <c r="AC2599" s="2"/>
      <c r="AD2599" s="2"/>
      <c r="AE2599"/>
      <c r="AF2599" s="2"/>
      <c r="AG2599" s="2"/>
      <c r="AH2599" s="2"/>
      <c r="AI2599" s="2"/>
      <c r="AJ2599" s="2"/>
      <c r="AK2599" s="2"/>
      <c r="AL2599" s="2"/>
      <c r="AM2599" s="2"/>
      <c r="AN2599" s="2"/>
      <c r="AO2599" s="2"/>
      <c r="AQ2599"/>
    </row>
    <row r="2600" spans="1:43" ht="12.75">
      <c r="A2600" s="2"/>
      <c r="B2600" s="3" t="s">
        <v>1252</v>
      </c>
      <c r="C2600" s="3" t="s">
        <v>1630</v>
      </c>
      <c r="D2600" s="3" t="s">
        <v>1998</v>
      </c>
      <c r="E2600" s="3" t="s">
        <v>1490</v>
      </c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 t="s">
        <v>478</v>
      </c>
      <c r="T2600" s="2"/>
      <c r="U2600" s="2"/>
      <c r="W2600" s="2" t="s">
        <v>478</v>
      </c>
      <c r="X2600" s="2"/>
      <c r="Y2600" s="2"/>
      <c r="Z2600" s="2"/>
      <c r="AA2600" s="2"/>
      <c r="AB2600" s="2"/>
      <c r="AC2600" s="2"/>
      <c r="AD2600" s="2"/>
      <c r="AE2600"/>
      <c r="AF2600" s="2"/>
      <c r="AG2600" s="2"/>
      <c r="AH2600" s="2"/>
      <c r="AI2600" s="2"/>
      <c r="AJ2600" s="2"/>
      <c r="AK2600" s="2"/>
      <c r="AL2600" s="2"/>
      <c r="AM2600" s="2"/>
      <c r="AN2600" s="2"/>
      <c r="AO2600" s="2"/>
      <c r="AQ2600"/>
    </row>
    <row r="2601" spans="1:43" ht="12.75">
      <c r="A2601" s="2"/>
      <c r="B2601" s="3" t="s">
        <v>1594</v>
      </c>
      <c r="C2601" s="3" t="s">
        <v>1623</v>
      </c>
      <c r="D2601" s="3" t="s">
        <v>1998</v>
      </c>
      <c r="E2601" s="3" t="s">
        <v>1595</v>
      </c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 t="s">
        <v>478</v>
      </c>
      <c r="Q2601" s="2"/>
      <c r="R2601" s="2"/>
      <c r="S2601" s="2" t="s">
        <v>478</v>
      </c>
      <c r="T2601" s="2" t="s">
        <v>483</v>
      </c>
      <c r="U2601" s="2"/>
      <c r="V2601"/>
      <c r="W2601"/>
      <c r="X2601" s="2"/>
      <c r="Y2601" s="2"/>
      <c r="Z2601" s="2"/>
      <c r="AA2601" s="2"/>
      <c r="AB2601" s="2"/>
      <c r="AC2601" s="2"/>
      <c r="AD2601" s="2"/>
      <c r="AE2601"/>
      <c r="AF2601" s="2"/>
      <c r="AG2601" s="2"/>
      <c r="AH2601" s="2"/>
      <c r="AI2601" s="2"/>
      <c r="AJ2601" s="2"/>
      <c r="AK2601" s="2"/>
      <c r="AL2601" s="2"/>
      <c r="AM2601" s="2"/>
      <c r="AN2601" s="2"/>
      <c r="AO2601" s="2"/>
      <c r="AQ2601"/>
    </row>
    <row r="2602" spans="1:43" ht="12.75">
      <c r="A2602" s="2"/>
      <c r="B2602" s="3" t="s">
        <v>383</v>
      </c>
      <c r="C2602" s="3" t="s">
        <v>1630</v>
      </c>
      <c r="D2602" s="3" t="s">
        <v>1998</v>
      </c>
      <c r="E2602" s="3" t="s">
        <v>420</v>
      </c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W2602" s="2" t="s">
        <v>478</v>
      </c>
      <c r="X2602" s="2"/>
      <c r="Y2602" s="2"/>
      <c r="Z2602" s="2"/>
      <c r="AA2602" s="2"/>
      <c r="AB2602" s="2"/>
      <c r="AC2602" s="2"/>
      <c r="AD2602" s="2"/>
      <c r="AE2602"/>
      <c r="AF2602" s="2"/>
      <c r="AG2602" s="2"/>
      <c r="AH2602" s="2"/>
      <c r="AI2602" s="2"/>
      <c r="AJ2602" s="2"/>
      <c r="AK2602" s="2"/>
      <c r="AL2602" s="2"/>
      <c r="AM2602" s="2"/>
      <c r="AN2602" s="2"/>
      <c r="AO2602" s="2"/>
      <c r="AQ2602"/>
    </row>
    <row r="2603" spans="1:52" ht="12.75">
      <c r="A2603" s="2"/>
      <c r="B2603" s="3" t="s">
        <v>1621</v>
      </c>
      <c r="C2603" s="3" t="s">
        <v>1605</v>
      </c>
      <c r="D2603" s="3" t="s">
        <v>1619</v>
      </c>
      <c r="E2603" s="3" t="s">
        <v>1618</v>
      </c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 t="s">
        <v>478</v>
      </c>
      <c r="Q2603" s="2"/>
      <c r="R2603" s="2"/>
      <c r="S2603" s="2"/>
      <c r="T2603" s="2" t="s">
        <v>480</v>
      </c>
      <c r="U2603" s="2"/>
      <c r="V2603"/>
      <c r="W2603"/>
      <c r="X2603" s="2" t="s">
        <v>478</v>
      </c>
      <c r="Y2603" s="2"/>
      <c r="Z2603" s="2"/>
      <c r="AA2603" s="2"/>
      <c r="AB2603" s="2"/>
      <c r="AC2603" s="2"/>
      <c r="AD2603" s="2"/>
      <c r="AF2603" s="2"/>
      <c r="AG2603" s="2"/>
      <c r="AH2603" s="2"/>
      <c r="AI2603" s="2"/>
      <c r="AJ2603" s="2"/>
      <c r="AK2603" s="2"/>
      <c r="AL2603" s="2"/>
      <c r="AM2603" s="2"/>
      <c r="AN2603" s="2"/>
      <c r="AO2603" s="2"/>
      <c r="AZ2603" s="2" t="s">
        <v>478</v>
      </c>
    </row>
    <row r="2604" spans="1:43" ht="12.75">
      <c r="A2604" s="2"/>
      <c r="B2604" s="3" t="s">
        <v>1936</v>
      </c>
      <c r="C2604" s="3" t="s">
        <v>1615</v>
      </c>
      <c r="D2604" s="3" t="s">
        <v>1999</v>
      </c>
      <c r="E2604" s="3" t="s">
        <v>1997</v>
      </c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/>
      <c r="W2604"/>
      <c r="X2604" s="2"/>
      <c r="Y2604" s="2"/>
      <c r="Z2604" s="2"/>
      <c r="AA2604" s="2"/>
      <c r="AB2604" s="2"/>
      <c r="AC2604" s="2"/>
      <c r="AD2604" s="2"/>
      <c r="AE2604"/>
      <c r="AF2604" s="2"/>
      <c r="AG2604" s="2"/>
      <c r="AH2604" s="2"/>
      <c r="AI2604" s="2"/>
      <c r="AJ2604" s="2"/>
      <c r="AK2604" s="2"/>
      <c r="AL2604" s="2"/>
      <c r="AM2604" s="2"/>
      <c r="AN2604" s="2"/>
      <c r="AO2604" s="2"/>
      <c r="AQ2604"/>
    </row>
    <row r="2605" spans="1:43" ht="12.75">
      <c r="A2605" s="2"/>
      <c r="B2605" s="3" t="s">
        <v>1936</v>
      </c>
      <c r="C2605" s="3" t="s">
        <v>1615</v>
      </c>
      <c r="D2605" s="3" t="s">
        <v>450</v>
      </c>
      <c r="E2605" s="3" t="s">
        <v>451</v>
      </c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/>
      <c r="W2605"/>
      <c r="X2605" s="2"/>
      <c r="Y2605" s="2"/>
      <c r="Z2605" s="2"/>
      <c r="AA2605" s="2"/>
      <c r="AB2605" s="2"/>
      <c r="AC2605" s="2"/>
      <c r="AD2605" s="2"/>
      <c r="AE2605"/>
      <c r="AF2605" s="2"/>
      <c r="AG2605" s="2"/>
      <c r="AH2605" s="2"/>
      <c r="AI2605" s="2"/>
      <c r="AJ2605" s="2"/>
      <c r="AK2605" s="2"/>
      <c r="AL2605" s="2"/>
      <c r="AM2605" s="2"/>
      <c r="AN2605" s="2"/>
      <c r="AO2605" s="2"/>
      <c r="AQ2605"/>
    </row>
    <row r="2606" spans="1:43" ht="12.75">
      <c r="A2606" s="2"/>
      <c r="B2606" s="3" t="s">
        <v>1936</v>
      </c>
      <c r="C2606" s="3" t="s">
        <v>1615</v>
      </c>
      <c r="D2606" s="3" t="s">
        <v>1999</v>
      </c>
      <c r="E2606" s="3" t="s">
        <v>1078</v>
      </c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/>
      <c r="W2606"/>
      <c r="X2606" s="2"/>
      <c r="Y2606" s="2"/>
      <c r="Z2606" s="2"/>
      <c r="AA2606" s="2"/>
      <c r="AB2606" s="2"/>
      <c r="AC2606" s="2"/>
      <c r="AD2606" s="2"/>
      <c r="AE2606"/>
      <c r="AF2606" s="2"/>
      <c r="AG2606" s="2"/>
      <c r="AH2606" s="2"/>
      <c r="AI2606" s="2"/>
      <c r="AJ2606" s="2"/>
      <c r="AK2606" s="2"/>
      <c r="AL2606" s="2"/>
      <c r="AM2606" s="2"/>
      <c r="AN2606" s="2"/>
      <c r="AO2606" s="2"/>
      <c r="AQ2606"/>
    </row>
    <row r="2607" spans="1:63" ht="12.75">
      <c r="A2607" s="2"/>
      <c r="B2607" s="3" t="s">
        <v>1096</v>
      </c>
      <c r="C2607" s="3" t="s">
        <v>1605</v>
      </c>
      <c r="D2607" s="3" t="s">
        <v>1619</v>
      </c>
      <c r="E2607" s="3" t="s">
        <v>1097</v>
      </c>
      <c r="F2607" s="2"/>
      <c r="G2607" s="2"/>
      <c r="H2607" s="2"/>
      <c r="I2607" s="2"/>
      <c r="J2607" s="2" t="s">
        <v>478</v>
      </c>
      <c r="K2607" s="2" t="s">
        <v>478</v>
      </c>
      <c r="L2607" s="2"/>
      <c r="M2607" s="2"/>
      <c r="N2607" s="2"/>
      <c r="O2607" s="2"/>
      <c r="P2607" s="2"/>
      <c r="Q2607" s="2"/>
      <c r="R2607" s="2"/>
      <c r="S2607" s="2"/>
      <c r="T2607" s="2" t="s">
        <v>480</v>
      </c>
      <c r="U2607" s="2"/>
      <c r="V2607"/>
      <c r="W2607"/>
      <c r="X2607" s="2"/>
      <c r="Y2607" s="2"/>
      <c r="Z2607" s="2"/>
      <c r="AA2607" s="2"/>
      <c r="AB2607" s="2"/>
      <c r="AC2607" s="2"/>
      <c r="AD2607" s="2"/>
      <c r="AF2607" s="2"/>
      <c r="AG2607" s="2"/>
      <c r="AH2607" s="2"/>
      <c r="AI2607" s="2"/>
      <c r="AJ2607" s="2"/>
      <c r="AK2607" s="2"/>
      <c r="AL2607" s="2"/>
      <c r="AM2607" s="2"/>
      <c r="AN2607" s="2"/>
      <c r="AO2607" s="2"/>
      <c r="AZ2607" s="2" t="s">
        <v>478</v>
      </c>
      <c r="BJ2607" s="2" t="s">
        <v>478</v>
      </c>
      <c r="BK2607" s="2" t="s">
        <v>478</v>
      </c>
    </row>
    <row r="2608" spans="1:50" ht="12.75">
      <c r="A2608" s="2"/>
      <c r="B2608" s="6" t="s">
        <v>476</v>
      </c>
      <c r="C2608" s="6" t="s">
        <v>1605</v>
      </c>
      <c r="D2608" s="6" t="s">
        <v>1999</v>
      </c>
      <c r="E2608" s="6" t="s">
        <v>759</v>
      </c>
      <c r="F2608" s="7"/>
      <c r="G2608" s="7"/>
      <c r="H2608" s="7"/>
      <c r="I2608" s="7"/>
      <c r="J2608" s="7"/>
      <c r="K2608" s="7"/>
      <c r="L2608" s="7"/>
      <c r="M2608" s="7"/>
      <c r="N2608" s="7"/>
      <c r="O2608" s="7"/>
      <c r="P2608" s="7" t="s">
        <v>478</v>
      </c>
      <c r="Q2608" s="7"/>
      <c r="R2608" s="7"/>
      <c r="S2608" s="7" t="s">
        <v>478</v>
      </c>
      <c r="T2608" s="2" t="s">
        <v>483</v>
      </c>
      <c r="U2608" s="2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  <c r="AO2608" s="7"/>
      <c r="AP2608" s="7"/>
      <c r="AX2608" s="2" t="s">
        <v>478</v>
      </c>
    </row>
    <row r="2609" spans="1:43" ht="12.75">
      <c r="A2609" s="2"/>
      <c r="B2609" s="3" t="s">
        <v>1372</v>
      </c>
      <c r="C2609" s="3" t="s">
        <v>488</v>
      </c>
      <c r="D2609" s="3" t="s">
        <v>1620</v>
      </c>
      <c r="E2609" s="3" t="s">
        <v>1490</v>
      </c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 t="s">
        <v>478</v>
      </c>
      <c r="T2609" s="2"/>
      <c r="U2609" s="2"/>
      <c r="V2609"/>
      <c r="W2609"/>
      <c r="X2609" s="2"/>
      <c r="Y2609" s="2"/>
      <c r="Z2609" s="2"/>
      <c r="AA2609" s="2"/>
      <c r="AB2609" s="2"/>
      <c r="AC2609" s="2"/>
      <c r="AD2609" s="2"/>
      <c r="AE2609"/>
      <c r="AF2609" s="2"/>
      <c r="AG2609" s="2"/>
      <c r="AH2609" s="2"/>
      <c r="AI2609" s="2"/>
      <c r="AJ2609" s="2"/>
      <c r="AK2609" s="2"/>
      <c r="AL2609" s="2"/>
      <c r="AM2609" s="2"/>
      <c r="AN2609" s="2"/>
      <c r="AO2609" s="2"/>
      <c r="AQ2609"/>
    </row>
    <row r="2610" spans="1:43" ht="12.75">
      <c r="A2610" s="2"/>
      <c r="B2610" s="3" t="s">
        <v>683</v>
      </c>
      <c r="C2610" s="3" t="s">
        <v>1601</v>
      </c>
      <c r="D2610" s="3" t="s">
        <v>1999</v>
      </c>
      <c r="E2610" s="3" t="s">
        <v>769</v>
      </c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/>
      <c r="W2610"/>
      <c r="X2610" s="2"/>
      <c r="Y2610" s="2"/>
      <c r="Z2610" s="2"/>
      <c r="AA2610" s="2"/>
      <c r="AB2610" s="2"/>
      <c r="AC2610" s="2"/>
      <c r="AD2610" s="2"/>
      <c r="AE2610"/>
      <c r="AF2610" s="2"/>
      <c r="AG2610" s="2"/>
      <c r="AH2610" s="2"/>
      <c r="AI2610" s="2"/>
      <c r="AJ2610" s="2"/>
      <c r="AK2610" s="2"/>
      <c r="AL2610" s="2"/>
      <c r="AM2610" s="2" t="s">
        <v>478</v>
      </c>
      <c r="AN2610" s="2"/>
      <c r="AO2610" s="2"/>
      <c r="AQ2610"/>
    </row>
    <row r="2611" spans="1:43" ht="12.75">
      <c r="A2611" s="2"/>
      <c r="B2611" s="3" t="s">
        <v>384</v>
      </c>
      <c r="C2611" s="3" t="s">
        <v>1601</v>
      </c>
      <c r="D2611" s="3" t="s">
        <v>1998</v>
      </c>
      <c r="E2611" s="3" t="s">
        <v>420</v>
      </c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/>
      <c r="W2611"/>
      <c r="X2611" s="2"/>
      <c r="Y2611" s="2"/>
      <c r="Z2611" s="2"/>
      <c r="AA2611" s="2"/>
      <c r="AB2611" s="2"/>
      <c r="AC2611" s="2"/>
      <c r="AD2611" s="2"/>
      <c r="AE2611"/>
      <c r="AF2611" s="2"/>
      <c r="AG2611" s="2"/>
      <c r="AH2611" s="2"/>
      <c r="AI2611" s="2"/>
      <c r="AJ2611" s="2"/>
      <c r="AK2611" s="2"/>
      <c r="AL2611" s="2"/>
      <c r="AM2611" s="2"/>
      <c r="AN2611" s="2"/>
      <c r="AO2611" s="2"/>
      <c r="AQ2611"/>
    </row>
    <row r="2612" spans="1:43" ht="12.75">
      <c r="A2612" s="2"/>
      <c r="B2612" s="3" t="s">
        <v>1500</v>
      </c>
      <c r="C2612" s="3" t="s">
        <v>1630</v>
      </c>
      <c r="D2612" s="3" t="s">
        <v>1998</v>
      </c>
      <c r="E2612" s="3" t="s">
        <v>1595</v>
      </c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 t="s">
        <v>478</v>
      </c>
      <c r="T2612" s="2"/>
      <c r="U2612" s="2"/>
      <c r="V2612" s="2" t="s">
        <v>478</v>
      </c>
      <c r="W2612" s="2" t="s">
        <v>478</v>
      </c>
      <c r="X2612" s="2"/>
      <c r="Y2612" s="2"/>
      <c r="Z2612" s="2"/>
      <c r="AA2612" s="2"/>
      <c r="AB2612" s="2"/>
      <c r="AC2612" s="2"/>
      <c r="AD2612" s="2"/>
      <c r="AE2612"/>
      <c r="AF2612" s="2"/>
      <c r="AG2612" s="2"/>
      <c r="AH2612" s="2"/>
      <c r="AI2612" s="2"/>
      <c r="AJ2612" s="2"/>
      <c r="AK2612" s="2"/>
      <c r="AL2612" s="2"/>
      <c r="AM2612" s="2"/>
      <c r="AN2612" s="2"/>
      <c r="AO2612" s="2"/>
      <c r="AQ2612"/>
    </row>
    <row r="2613" spans="1:41" ht="12.75">
      <c r="A2613" s="2"/>
      <c r="B2613" s="6" t="s">
        <v>1298</v>
      </c>
      <c r="C2613" s="6" t="s">
        <v>1630</v>
      </c>
      <c r="D2613" s="6" t="s">
        <v>1998</v>
      </c>
      <c r="E2613" s="6" t="s">
        <v>1026</v>
      </c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W2613" s="2" t="s">
        <v>478</v>
      </c>
      <c r="X2613" s="2" t="s">
        <v>478</v>
      </c>
      <c r="Y2613" s="2"/>
      <c r="Z2613" s="2"/>
      <c r="AA2613" s="2"/>
      <c r="AB2613" s="2"/>
      <c r="AC2613" s="2"/>
      <c r="AD2613" s="2"/>
      <c r="AF2613" s="2"/>
      <c r="AG2613" s="2"/>
      <c r="AH2613" s="2"/>
      <c r="AI2613" s="2"/>
      <c r="AJ2613" s="2"/>
      <c r="AK2613" s="2"/>
      <c r="AL2613" s="2"/>
      <c r="AM2613" s="2"/>
      <c r="AN2613" s="2"/>
      <c r="AO2613" s="2"/>
    </row>
    <row r="2614" spans="1:79" ht="12.75">
      <c r="A2614" s="2"/>
      <c r="B2614" s="3" t="s">
        <v>1937</v>
      </c>
      <c r="C2614" s="3" t="s">
        <v>1605</v>
      </c>
      <c r="D2614" s="3" t="s">
        <v>1620</v>
      </c>
      <c r="E2614" s="3" t="s">
        <v>1997</v>
      </c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 t="s">
        <v>478</v>
      </c>
      <c r="R2614" s="2"/>
      <c r="S2614" s="2"/>
      <c r="T2614" s="2" t="s">
        <v>480</v>
      </c>
      <c r="U2614" s="2"/>
      <c r="V2614"/>
      <c r="W2614"/>
      <c r="X2614" s="2"/>
      <c r="Y2614" s="2"/>
      <c r="Z2614" s="2"/>
      <c r="AA2614" s="2"/>
      <c r="AB2614" s="2"/>
      <c r="AC2614" s="2"/>
      <c r="AD2614" s="2"/>
      <c r="AF2614" s="2"/>
      <c r="AG2614" s="2"/>
      <c r="AH2614" s="2"/>
      <c r="AI2614" s="2"/>
      <c r="AJ2614" s="2"/>
      <c r="AK2614" s="2"/>
      <c r="AL2614" s="2"/>
      <c r="AM2614" s="2"/>
      <c r="AN2614" s="2"/>
      <c r="AO2614" s="2"/>
      <c r="AP2614" s="2" t="s">
        <v>478</v>
      </c>
      <c r="AR2614" s="2" t="s">
        <v>478</v>
      </c>
      <c r="AW2614" s="2" t="s">
        <v>478</v>
      </c>
      <c r="BN2614" s="2" t="s">
        <v>478</v>
      </c>
      <c r="CA2614" s="2" t="s">
        <v>478</v>
      </c>
    </row>
    <row r="2615" spans="1:79" ht="12.75">
      <c r="A2615" s="2"/>
      <c r="B2615" s="3" t="s">
        <v>1937</v>
      </c>
      <c r="C2615" s="3" t="s">
        <v>1605</v>
      </c>
      <c r="D2615" s="3" t="s">
        <v>1620</v>
      </c>
      <c r="E2615" s="3" t="s">
        <v>1078</v>
      </c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 t="s">
        <v>478</v>
      </c>
      <c r="R2615" s="2"/>
      <c r="S2615" s="2"/>
      <c r="T2615" s="2" t="s">
        <v>480</v>
      </c>
      <c r="U2615" s="2"/>
      <c r="V2615"/>
      <c r="W2615"/>
      <c r="X2615" s="2"/>
      <c r="Y2615" s="2"/>
      <c r="Z2615" s="2"/>
      <c r="AA2615" s="2"/>
      <c r="AB2615" s="2"/>
      <c r="AC2615" s="2"/>
      <c r="AD2615" s="2"/>
      <c r="AF2615" s="2"/>
      <c r="AG2615" s="2"/>
      <c r="AH2615" s="2"/>
      <c r="AI2615" s="2"/>
      <c r="AJ2615" s="2"/>
      <c r="AK2615" s="2"/>
      <c r="AL2615" s="2"/>
      <c r="AM2615" s="2"/>
      <c r="AN2615" s="2"/>
      <c r="AO2615" s="2"/>
      <c r="AP2615" s="2" t="s">
        <v>478</v>
      </c>
      <c r="AR2615" s="2" t="s">
        <v>478</v>
      </c>
      <c r="AW2615" s="2" t="s">
        <v>478</v>
      </c>
      <c r="BN2615" s="2" t="s">
        <v>478</v>
      </c>
      <c r="CA2615" s="2" t="s">
        <v>478</v>
      </c>
    </row>
    <row r="2616" spans="1:79" ht="12.75">
      <c r="A2616" s="2"/>
      <c r="B2616" s="3" t="s">
        <v>1583</v>
      </c>
      <c r="C2616" s="3" t="s">
        <v>1605</v>
      </c>
      <c r="D2616" s="3" t="s">
        <v>1620</v>
      </c>
      <c r="E2616" s="3" t="s">
        <v>1595</v>
      </c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 t="s">
        <v>478</v>
      </c>
      <c r="R2616" s="2"/>
      <c r="S2616" s="2" t="s">
        <v>478</v>
      </c>
      <c r="T2616" s="2" t="s">
        <v>480</v>
      </c>
      <c r="U2616" s="2"/>
      <c r="V2616"/>
      <c r="W2616"/>
      <c r="X2616" s="2"/>
      <c r="Y2616" s="2"/>
      <c r="Z2616" s="2"/>
      <c r="AA2616" s="2"/>
      <c r="AB2616" s="2"/>
      <c r="AC2616" s="2"/>
      <c r="AD2616" s="2"/>
      <c r="AF2616" s="2"/>
      <c r="AG2616" s="2"/>
      <c r="AH2616" s="2"/>
      <c r="AI2616" s="2"/>
      <c r="AJ2616" s="2"/>
      <c r="AK2616" s="2"/>
      <c r="AL2616" s="2"/>
      <c r="AM2616" s="2"/>
      <c r="AN2616" s="2"/>
      <c r="AO2616" s="2"/>
      <c r="AP2616" s="2" t="s">
        <v>478</v>
      </c>
      <c r="AQ2616" s="2" t="s">
        <v>478</v>
      </c>
      <c r="AU2616" s="2" t="s">
        <v>478</v>
      </c>
      <c r="CA2616" s="2" t="s">
        <v>478</v>
      </c>
    </row>
    <row r="2617" spans="1:43" ht="12.75">
      <c r="A2617" s="2"/>
      <c r="B2617" s="3" t="s">
        <v>2108</v>
      </c>
      <c r="C2617" s="3" t="s">
        <v>1615</v>
      </c>
      <c r="D2617" s="3" t="s">
        <v>1999</v>
      </c>
      <c r="E2617" s="3" t="s">
        <v>2119</v>
      </c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/>
      <c r="W2617"/>
      <c r="X2617" s="2"/>
      <c r="Y2617" s="2"/>
      <c r="Z2617" s="2"/>
      <c r="AA2617" s="2"/>
      <c r="AB2617" s="2"/>
      <c r="AC2617" s="2"/>
      <c r="AD2617" s="2"/>
      <c r="AE2617"/>
      <c r="AF2617" s="2"/>
      <c r="AG2617" s="2"/>
      <c r="AH2617" s="2"/>
      <c r="AI2617" s="2"/>
      <c r="AJ2617" s="2"/>
      <c r="AK2617" s="2"/>
      <c r="AL2617" s="2"/>
      <c r="AM2617" s="2"/>
      <c r="AN2617" s="2"/>
      <c r="AO2617" s="2"/>
      <c r="AQ2617"/>
    </row>
    <row r="2618" spans="1:43" ht="12.75">
      <c r="A2618" s="2"/>
      <c r="B2618" s="3" t="s">
        <v>2547</v>
      </c>
      <c r="C2618" s="3" t="s">
        <v>1630</v>
      </c>
      <c r="D2618" s="3" t="s">
        <v>1998</v>
      </c>
      <c r="E2618" s="3" t="s">
        <v>1718</v>
      </c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 t="s">
        <v>478</v>
      </c>
      <c r="W2618" s="2" t="s">
        <v>478</v>
      </c>
      <c r="X2618" s="2"/>
      <c r="Y2618" s="2"/>
      <c r="Z2618" s="2"/>
      <c r="AA2618" s="2"/>
      <c r="AB2618" s="2"/>
      <c r="AC2618" s="2"/>
      <c r="AD2618" s="2"/>
      <c r="AE2618"/>
      <c r="AF2618" s="2"/>
      <c r="AG2618" s="2"/>
      <c r="AH2618" s="2"/>
      <c r="AI2618" s="2"/>
      <c r="AJ2618" s="2"/>
      <c r="AK2618" s="2"/>
      <c r="AL2618" s="2"/>
      <c r="AM2618" s="2"/>
      <c r="AN2618" s="2"/>
      <c r="AO2618" s="2"/>
      <c r="AQ2618"/>
    </row>
    <row r="2619" spans="1:43" ht="12.75">
      <c r="A2619" s="2"/>
      <c r="B2619" s="3" t="s">
        <v>2109</v>
      </c>
      <c r="C2619" s="3" t="s">
        <v>1601</v>
      </c>
      <c r="D2619" s="3" t="s">
        <v>1620</v>
      </c>
      <c r="E2619" s="3" t="s">
        <v>2119</v>
      </c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/>
      <c r="W2619"/>
      <c r="X2619" s="2"/>
      <c r="Y2619" s="2"/>
      <c r="Z2619" s="2"/>
      <c r="AA2619" s="2"/>
      <c r="AB2619" s="2"/>
      <c r="AC2619" s="2"/>
      <c r="AD2619" s="2"/>
      <c r="AE2619"/>
      <c r="AF2619" s="2"/>
      <c r="AG2619" s="2"/>
      <c r="AH2619" s="2"/>
      <c r="AI2619" s="2"/>
      <c r="AJ2619" s="2"/>
      <c r="AK2619" s="2"/>
      <c r="AL2619" s="2"/>
      <c r="AM2619" s="2"/>
      <c r="AN2619" s="2"/>
      <c r="AO2619" s="2"/>
      <c r="AQ2619"/>
    </row>
    <row r="2620" spans="1:87" ht="12.75">
      <c r="A2620" s="2"/>
      <c r="B2620" s="3" t="s">
        <v>1543</v>
      </c>
      <c r="C2620" s="3" t="s">
        <v>1605</v>
      </c>
      <c r="D2620" s="3" t="s">
        <v>1071</v>
      </c>
      <c r="E2620" s="3" t="s">
        <v>1595</v>
      </c>
      <c r="F2620" s="2"/>
      <c r="G2620" s="2" t="s">
        <v>478</v>
      </c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 t="s">
        <v>478</v>
      </c>
      <c r="T2620" s="2" t="s">
        <v>483</v>
      </c>
      <c r="U2620" s="2"/>
      <c r="V2620"/>
      <c r="W2620"/>
      <c r="X2620" s="2"/>
      <c r="Y2620" s="2"/>
      <c r="Z2620" s="2"/>
      <c r="AA2620" s="2"/>
      <c r="AB2620" s="2"/>
      <c r="AC2620" s="2"/>
      <c r="AD2620" s="2"/>
      <c r="AF2620" s="2"/>
      <c r="AG2620" s="2"/>
      <c r="AH2620" s="2"/>
      <c r="AI2620" s="2"/>
      <c r="AJ2620" s="2"/>
      <c r="AK2620" s="2"/>
      <c r="AL2620" s="2"/>
      <c r="AM2620" s="2"/>
      <c r="AN2620" s="2"/>
      <c r="AO2620" s="2"/>
      <c r="AX2620" s="2" t="s">
        <v>478</v>
      </c>
      <c r="BH2620" s="2" t="s">
        <v>478</v>
      </c>
      <c r="BL2620" s="2" t="s">
        <v>478</v>
      </c>
      <c r="CG2620" s="2" t="s">
        <v>478</v>
      </c>
      <c r="CI2620" s="2" t="s">
        <v>478</v>
      </c>
    </row>
    <row r="2621" spans="1:83" ht="12.75">
      <c r="A2621" s="2"/>
      <c r="B2621" s="3" t="s">
        <v>971</v>
      </c>
      <c r="C2621" s="3" t="s">
        <v>1605</v>
      </c>
      <c r="D2621" s="3" t="s">
        <v>1071</v>
      </c>
      <c r="E2621" s="3" t="s">
        <v>925</v>
      </c>
      <c r="F2621" s="2"/>
      <c r="G2621" s="2" t="s">
        <v>478</v>
      </c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 t="s">
        <v>483</v>
      </c>
      <c r="U2621" s="2"/>
      <c r="V2621"/>
      <c r="W2621"/>
      <c r="X2621" s="2"/>
      <c r="Y2621" s="2"/>
      <c r="Z2621" s="2"/>
      <c r="AA2621" s="2"/>
      <c r="AB2621" s="2"/>
      <c r="AC2621" s="2"/>
      <c r="AD2621" s="2"/>
      <c r="AF2621" s="2"/>
      <c r="AG2621" s="2"/>
      <c r="AH2621" s="2"/>
      <c r="AI2621" s="2"/>
      <c r="AJ2621" s="2"/>
      <c r="AK2621" s="2"/>
      <c r="AL2621" s="2"/>
      <c r="AM2621" s="2"/>
      <c r="AN2621" s="2"/>
      <c r="AO2621" s="2"/>
      <c r="BF2621" s="2" t="s">
        <v>478</v>
      </c>
      <c r="BN2621" s="2" t="s">
        <v>478</v>
      </c>
      <c r="CE2621" s="2" t="s">
        <v>478</v>
      </c>
    </row>
    <row r="2622" spans="1:51" ht="12.75">
      <c r="A2622" s="2"/>
      <c r="B2622" s="3" t="s">
        <v>2548</v>
      </c>
      <c r="C2622" s="3" t="s">
        <v>1605</v>
      </c>
      <c r="D2622" s="3" t="s">
        <v>1620</v>
      </c>
      <c r="E2622" s="3" t="s">
        <v>1718</v>
      </c>
      <c r="F2622" s="2"/>
      <c r="G2622" s="2" t="s">
        <v>478</v>
      </c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 t="s">
        <v>483</v>
      </c>
      <c r="U2622" s="2"/>
      <c r="V2622"/>
      <c r="W2622"/>
      <c r="X2622" s="2"/>
      <c r="Y2622" s="2"/>
      <c r="Z2622" s="2"/>
      <c r="AA2622" s="2"/>
      <c r="AB2622" s="2"/>
      <c r="AC2622" s="2"/>
      <c r="AD2622" s="2"/>
      <c r="AF2622" s="2"/>
      <c r="AG2622" s="2"/>
      <c r="AH2622" s="2"/>
      <c r="AI2622" s="2"/>
      <c r="AJ2622" s="2"/>
      <c r="AK2622" s="2"/>
      <c r="AL2622" s="2"/>
      <c r="AM2622" s="2"/>
      <c r="AN2622" s="2"/>
      <c r="AO2622" s="2"/>
      <c r="AP2622" s="2" t="s">
        <v>478</v>
      </c>
      <c r="AY2622" s="2" t="s">
        <v>478</v>
      </c>
    </row>
    <row r="2623" spans="1:72" ht="12.75">
      <c r="A2623" s="2"/>
      <c r="B2623" s="3" t="s">
        <v>2549</v>
      </c>
      <c r="C2623" s="3" t="s">
        <v>1605</v>
      </c>
      <c r="D2623" s="3" t="s">
        <v>1999</v>
      </c>
      <c r="E2623" s="3" t="s">
        <v>1718</v>
      </c>
      <c r="F2623" s="2"/>
      <c r="G2623" s="2"/>
      <c r="H2623" s="2"/>
      <c r="I2623" s="2"/>
      <c r="J2623" s="2" t="s">
        <v>478</v>
      </c>
      <c r="K2623" s="2"/>
      <c r="L2623" s="2"/>
      <c r="M2623" s="2"/>
      <c r="N2623" s="2"/>
      <c r="O2623" s="2"/>
      <c r="P2623" s="2"/>
      <c r="Q2623" s="2"/>
      <c r="R2623" s="2"/>
      <c r="S2623" s="2"/>
      <c r="T2623" s="2" t="s">
        <v>480</v>
      </c>
      <c r="U2623" s="2"/>
      <c r="V2623"/>
      <c r="W2623"/>
      <c r="X2623" s="2"/>
      <c r="Y2623" s="2"/>
      <c r="Z2623" s="2"/>
      <c r="AA2623" s="2"/>
      <c r="AB2623" s="2"/>
      <c r="AC2623" s="2"/>
      <c r="AD2623" s="2"/>
      <c r="AF2623" s="2"/>
      <c r="AG2623" s="2"/>
      <c r="AH2623" s="2"/>
      <c r="AI2623" s="2"/>
      <c r="AJ2623" s="2"/>
      <c r="AK2623" s="2"/>
      <c r="AL2623" s="2"/>
      <c r="AM2623" s="2"/>
      <c r="AN2623" s="2"/>
      <c r="AO2623" s="2"/>
      <c r="AR2623" s="2" t="s">
        <v>478</v>
      </c>
      <c r="AY2623" s="2" t="s">
        <v>478</v>
      </c>
      <c r="BL2623" s="2" t="s">
        <v>478</v>
      </c>
      <c r="BT2623" s="2" t="s">
        <v>478</v>
      </c>
    </row>
    <row r="2624" spans="1:85" ht="12.75">
      <c r="A2624" s="2"/>
      <c r="B2624" s="3" t="s">
        <v>2403</v>
      </c>
      <c r="C2624" s="3" t="s">
        <v>1605</v>
      </c>
      <c r="D2624" s="3" t="s">
        <v>1998</v>
      </c>
      <c r="E2624" s="3" t="s">
        <v>1098</v>
      </c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 t="s">
        <v>478</v>
      </c>
      <c r="Q2624" s="2"/>
      <c r="R2624" s="2"/>
      <c r="S2624" s="2" t="s">
        <v>478</v>
      </c>
      <c r="T2624" s="2" t="s">
        <v>480</v>
      </c>
      <c r="U2624" s="2"/>
      <c r="V2624"/>
      <c r="W2624"/>
      <c r="X2624" s="2" t="s">
        <v>478</v>
      </c>
      <c r="Y2624" s="2"/>
      <c r="Z2624" s="2"/>
      <c r="AA2624" s="2"/>
      <c r="AB2624" s="2"/>
      <c r="AC2624" s="2"/>
      <c r="AD2624" s="2"/>
      <c r="AF2624" s="2"/>
      <c r="AG2624" s="2"/>
      <c r="AH2624" s="2"/>
      <c r="AI2624" s="2"/>
      <c r="AJ2624" s="2"/>
      <c r="AK2624" s="2"/>
      <c r="AL2624" s="2"/>
      <c r="AM2624" s="2"/>
      <c r="AN2624" s="2"/>
      <c r="AO2624" s="2"/>
      <c r="AT2624" s="2" t="s">
        <v>478</v>
      </c>
      <c r="BX2624" s="2" t="s">
        <v>478</v>
      </c>
      <c r="CG2624" s="2" t="s">
        <v>478</v>
      </c>
    </row>
    <row r="2625" spans="1:85" ht="12.75">
      <c r="A2625" s="2"/>
      <c r="B2625" s="3" t="s">
        <v>2403</v>
      </c>
      <c r="C2625" s="3" t="s">
        <v>1605</v>
      </c>
      <c r="D2625" s="3" t="s">
        <v>2404</v>
      </c>
      <c r="E2625" s="3" t="s">
        <v>2405</v>
      </c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 t="s">
        <v>478</v>
      </c>
      <c r="Q2625" s="2"/>
      <c r="R2625" s="2"/>
      <c r="S2625" s="2" t="s">
        <v>478</v>
      </c>
      <c r="T2625" s="2" t="s">
        <v>480</v>
      </c>
      <c r="U2625" s="2"/>
      <c r="V2625"/>
      <c r="W2625"/>
      <c r="X2625" s="2" t="s">
        <v>478</v>
      </c>
      <c r="Y2625" s="2"/>
      <c r="Z2625" s="2"/>
      <c r="AA2625" s="2"/>
      <c r="AB2625" s="2"/>
      <c r="AC2625" s="2"/>
      <c r="AD2625" s="2"/>
      <c r="AF2625" s="2"/>
      <c r="AG2625" s="2"/>
      <c r="AH2625" s="2"/>
      <c r="AI2625" s="2"/>
      <c r="AJ2625" s="2"/>
      <c r="AK2625" s="2"/>
      <c r="AL2625" s="2"/>
      <c r="AM2625" s="2"/>
      <c r="AN2625" s="2"/>
      <c r="AO2625" s="2"/>
      <c r="AT2625" s="2" t="s">
        <v>478</v>
      </c>
      <c r="BX2625" s="2" t="s">
        <v>478</v>
      </c>
      <c r="CG2625" s="2" t="s">
        <v>478</v>
      </c>
    </row>
    <row r="2626" spans="1:76" ht="12.75">
      <c r="A2626" s="2"/>
      <c r="B2626" s="3" t="s">
        <v>1938</v>
      </c>
      <c r="C2626" s="3" t="s">
        <v>1605</v>
      </c>
      <c r="D2626" s="3" t="s">
        <v>1998</v>
      </c>
      <c r="E2626" s="3" t="s">
        <v>1997</v>
      </c>
      <c r="F2626" s="2"/>
      <c r="G2626" s="2"/>
      <c r="H2626" s="2"/>
      <c r="I2626" s="2"/>
      <c r="J2626" s="2" t="s">
        <v>478</v>
      </c>
      <c r="K2626" s="2"/>
      <c r="L2626" s="2"/>
      <c r="M2626" s="2"/>
      <c r="N2626" s="2"/>
      <c r="O2626" s="2"/>
      <c r="P2626" s="2"/>
      <c r="Q2626" s="2"/>
      <c r="R2626" s="2"/>
      <c r="S2626" s="2"/>
      <c r="T2626" s="2" t="s">
        <v>480</v>
      </c>
      <c r="U2626" s="2"/>
      <c r="V2626"/>
      <c r="W2626"/>
      <c r="X2626" s="2"/>
      <c r="Y2626" s="2"/>
      <c r="Z2626" s="2"/>
      <c r="AA2626" s="2"/>
      <c r="AB2626" s="2"/>
      <c r="AC2626" s="2"/>
      <c r="AD2626" s="2"/>
      <c r="AF2626" s="2"/>
      <c r="AG2626" s="2"/>
      <c r="AH2626" s="2"/>
      <c r="AI2626" s="2"/>
      <c r="AJ2626" s="2"/>
      <c r="AK2626" s="2"/>
      <c r="AL2626" s="2"/>
      <c r="AM2626" s="2"/>
      <c r="AN2626" s="2"/>
      <c r="AO2626" s="2"/>
      <c r="AW2626" s="2" t="s">
        <v>478</v>
      </c>
      <c r="BN2626" s="2" t="s">
        <v>478</v>
      </c>
      <c r="BT2626" s="2" t="s">
        <v>478</v>
      </c>
      <c r="BW2626" s="2" t="s">
        <v>478</v>
      </c>
      <c r="BX2626" s="2" t="s">
        <v>478</v>
      </c>
    </row>
    <row r="2627" spans="1:76" ht="12.75">
      <c r="A2627" s="2"/>
      <c r="B2627" s="3" t="s">
        <v>1938</v>
      </c>
      <c r="C2627" s="3" t="s">
        <v>1605</v>
      </c>
      <c r="D2627" s="3" t="s">
        <v>1998</v>
      </c>
      <c r="E2627" s="3" t="s">
        <v>1078</v>
      </c>
      <c r="F2627" s="2"/>
      <c r="G2627" s="2"/>
      <c r="H2627" s="2"/>
      <c r="I2627" s="2"/>
      <c r="J2627" s="2" t="s">
        <v>478</v>
      </c>
      <c r="K2627" s="2"/>
      <c r="L2627" s="2"/>
      <c r="M2627" s="2"/>
      <c r="N2627" s="2"/>
      <c r="O2627" s="2"/>
      <c r="P2627" s="2"/>
      <c r="Q2627" s="2"/>
      <c r="R2627" s="2"/>
      <c r="S2627" s="2"/>
      <c r="T2627" s="2" t="s">
        <v>480</v>
      </c>
      <c r="U2627" s="2"/>
      <c r="V2627"/>
      <c r="W2627"/>
      <c r="X2627" s="2"/>
      <c r="Y2627" s="2"/>
      <c r="Z2627" s="2"/>
      <c r="AA2627" s="2"/>
      <c r="AB2627" s="2"/>
      <c r="AC2627" s="2"/>
      <c r="AD2627" s="2"/>
      <c r="AF2627" s="2"/>
      <c r="AG2627" s="2"/>
      <c r="AH2627" s="2"/>
      <c r="AI2627" s="2"/>
      <c r="AJ2627" s="2"/>
      <c r="AK2627" s="2"/>
      <c r="AL2627" s="2"/>
      <c r="AM2627" s="2"/>
      <c r="AN2627" s="2"/>
      <c r="AO2627" s="2"/>
      <c r="AW2627" s="2" t="s">
        <v>478</v>
      </c>
      <c r="BN2627" s="2" t="s">
        <v>478</v>
      </c>
      <c r="BT2627" s="2" t="s">
        <v>478</v>
      </c>
      <c r="BW2627" s="2" t="s">
        <v>478</v>
      </c>
      <c r="BX2627" s="2" t="s">
        <v>478</v>
      </c>
    </row>
    <row r="2628" spans="1:86" ht="12.75">
      <c r="A2628" s="2"/>
      <c r="B2628" s="3" t="s">
        <v>146</v>
      </c>
      <c r="C2628" s="3" t="s">
        <v>1605</v>
      </c>
      <c r="D2628" s="3" t="s">
        <v>1620</v>
      </c>
      <c r="E2628" s="3" t="s">
        <v>1490</v>
      </c>
      <c r="F2628" s="2"/>
      <c r="G2628" s="2"/>
      <c r="H2628" s="2"/>
      <c r="I2628" s="2"/>
      <c r="J2628" s="2" t="s">
        <v>478</v>
      </c>
      <c r="K2628" s="2"/>
      <c r="L2628" s="2"/>
      <c r="M2628" s="2"/>
      <c r="N2628" s="2"/>
      <c r="O2628" s="2"/>
      <c r="P2628" s="2" t="s">
        <v>478</v>
      </c>
      <c r="Q2628" s="2"/>
      <c r="R2628" s="2"/>
      <c r="S2628" s="2" t="s">
        <v>478</v>
      </c>
      <c r="T2628" s="2" t="s">
        <v>483</v>
      </c>
      <c r="U2628" s="2"/>
      <c r="V2628"/>
      <c r="W2628"/>
      <c r="X2628" s="2"/>
      <c r="Y2628" s="2"/>
      <c r="Z2628" s="2"/>
      <c r="AA2628" s="2"/>
      <c r="AB2628" s="2"/>
      <c r="AC2628" s="2"/>
      <c r="AD2628" s="2"/>
      <c r="AF2628" s="2"/>
      <c r="AG2628" s="2"/>
      <c r="AH2628" s="2"/>
      <c r="AI2628" s="2"/>
      <c r="AJ2628" s="2"/>
      <c r="AK2628" s="2"/>
      <c r="AL2628" s="2"/>
      <c r="AM2628" s="2"/>
      <c r="AN2628" s="2"/>
      <c r="AO2628" s="2"/>
      <c r="AP2628" s="2" t="s">
        <v>478</v>
      </c>
      <c r="AX2628" s="2" t="s">
        <v>478</v>
      </c>
      <c r="BC2628" s="2" t="s">
        <v>478</v>
      </c>
      <c r="CA2628" s="2" t="s">
        <v>478</v>
      </c>
      <c r="CH2628" s="2" t="s">
        <v>478</v>
      </c>
    </row>
    <row r="2629" spans="1:86" ht="12.75">
      <c r="A2629" s="2"/>
      <c r="B2629" s="3" t="s">
        <v>147</v>
      </c>
      <c r="C2629" s="3" t="s">
        <v>1605</v>
      </c>
      <c r="D2629" s="3" t="s">
        <v>1620</v>
      </c>
      <c r="E2629" s="3" t="s">
        <v>1490</v>
      </c>
      <c r="F2629" s="2"/>
      <c r="G2629" s="2"/>
      <c r="H2629" s="2"/>
      <c r="I2629" s="2"/>
      <c r="J2629" s="2" t="s">
        <v>478</v>
      </c>
      <c r="K2629" s="2"/>
      <c r="L2629" s="2"/>
      <c r="M2629" s="2"/>
      <c r="N2629" s="2"/>
      <c r="O2629" s="2"/>
      <c r="P2629" s="2" t="s">
        <v>478</v>
      </c>
      <c r="Q2629" s="2"/>
      <c r="R2629" s="2"/>
      <c r="S2629" s="2" t="s">
        <v>478</v>
      </c>
      <c r="T2629" s="2" t="s">
        <v>483</v>
      </c>
      <c r="U2629" s="2"/>
      <c r="V2629"/>
      <c r="W2629"/>
      <c r="X2629" s="2"/>
      <c r="Y2629" s="2"/>
      <c r="Z2629" s="2"/>
      <c r="AA2629" s="2"/>
      <c r="AB2629" s="2"/>
      <c r="AC2629" s="2"/>
      <c r="AD2629" s="2"/>
      <c r="AF2629" s="2"/>
      <c r="AG2629" s="2"/>
      <c r="AH2629" s="2"/>
      <c r="AI2629" s="2"/>
      <c r="AJ2629" s="2"/>
      <c r="AK2629" s="2"/>
      <c r="AL2629" s="2"/>
      <c r="AM2629" s="2"/>
      <c r="AN2629" s="2"/>
      <c r="AO2629" s="2"/>
      <c r="AP2629" s="2" t="s">
        <v>478</v>
      </c>
      <c r="AX2629" s="2" t="s">
        <v>478</v>
      </c>
      <c r="BC2629" s="2" t="s">
        <v>478</v>
      </c>
      <c r="CA2629" s="2" t="s">
        <v>478</v>
      </c>
      <c r="CH2629" s="2" t="s">
        <v>478</v>
      </c>
    </row>
    <row r="2630" spans="1:85" ht="12.75">
      <c r="A2630" s="2"/>
      <c r="B2630" s="3" t="s">
        <v>1007</v>
      </c>
      <c r="C2630" s="3" t="s">
        <v>1605</v>
      </c>
      <c r="D2630" s="3" t="s">
        <v>1999</v>
      </c>
      <c r="E2630" s="3" t="s">
        <v>925</v>
      </c>
      <c r="F2630" s="2"/>
      <c r="G2630" s="2"/>
      <c r="H2630" s="2"/>
      <c r="I2630" s="2"/>
      <c r="J2630" s="2"/>
      <c r="K2630" s="2"/>
      <c r="L2630" s="2"/>
      <c r="M2630" s="2"/>
      <c r="N2630" s="2" t="s">
        <v>478</v>
      </c>
      <c r="O2630" s="2"/>
      <c r="P2630" s="2"/>
      <c r="Q2630" s="2"/>
      <c r="R2630" s="2"/>
      <c r="S2630" s="2"/>
      <c r="T2630" s="2" t="s">
        <v>480</v>
      </c>
      <c r="U2630" s="2"/>
      <c r="V2630"/>
      <c r="W2630"/>
      <c r="X2630" s="2"/>
      <c r="Y2630" s="2"/>
      <c r="Z2630" s="2"/>
      <c r="AA2630" s="2"/>
      <c r="AB2630" s="2"/>
      <c r="AC2630" s="2"/>
      <c r="AD2630" s="2"/>
      <c r="AF2630" s="2"/>
      <c r="AG2630" s="2"/>
      <c r="AH2630" s="2"/>
      <c r="AI2630" s="2"/>
      <c r="AJ2630" s="2"/>
      <c r="AK2630" s="2"/>
      <c r="AL2630" s="2"/>
      <c r="AM2630" s="2"/>
      <c r="AN2630" s="2"/>
      <c r="AO2630" s="2"/>
      <c r="AY2630" s="2" t="s">
        <v>478</v>
      </c>
      <c r="BF2630" s="2" t="s">
        <v>478</v>
      </c>
      <c r="CG2630" s="2" t="s">
        <v>478</v>
      </c>
    </row>
    <row r="2631" spans="1:72" ht="12.75">
      <c r="A2631" s="2"/>
      <c r="B2631" s="3" t="s">
        <v>976</v>
      </c>
      <c r="C2631" s="3" t="s">
        <v>1605</v>
      </c>
      <c r="D2631" s="3" t="s">
        <v>1071</v>
      </c>
      <c r="E2631" s="3" t="s">
        <v>925</v>
      </c>
      <c r="F2631" s="2"/>
      <c r="G2631" s="2"/>
      <c r="H2631" s="2"/>
      <c r="I2631" s="2" t="s">
        <v>478</v>
      </c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 t="s">
        <v>480</v>
      </c>
      <c r="U2631" s="2"/>
      <c r="V2631"/>
      <c r="W2631"/>
      <c r="X2631" s="2"/>
      <c r="Y2631" s="2"/>
      <c r="Z2631" s="2"/>
      <c r="AA2631" s="2"/>
      <c r="AB2631" s="2"/>
      <c r="AC2631" s="2"/>
      <c r="AD2631" s="2"/>
      <c r="AF2631" s="2"/>
      <c r="AG2631" s="2"/>
      <c r="AH2631" s="2"/>
      <c r="AI2631" s="2"/>
      <c r="AJ2631" s="2"/>
      <c r="AK2631" s="2"/>
      <c r="AL2631" s="2"/>
      <c r="AM2631" s="2"/>
      <c r="AN2631" s="2"/>
      <c r="AO2631" s="2"/>
      <c r="AV2631" s="2" t="s">
        <v>478</v>
      </c>
      <c r="AW2631" s="2" t="s">
        <v>478</v>
      </c>
      <c r="BT2631" s="2" t="s">
        <v>478</v>
      </c>
    </row>
    <row r="2632" spans="1:85" ht="12.75">
      <c r="A2632" s="2"/>
      <c r="B2632" s="3" t="s">
        <v>977</v>
      </c>
      <c r="C2632" s="3" t="s">
        <v>1605</v>
      </c>
      <c r="D2632" s="3" t="s">
        <v>1999</v>
      </c>
      <c r="E2632" s="3" t="s">
        <v>925</v>
      </c>
      <c r="F2632" s="2"/>
      <c r="G2632" s="2"/>
      <c r="H2632" s="2"/>
      <c r="I2632" s="2" t="s">
        <v>478</v>
      </c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 t="s">
        <v>480</v>
      </c>
      <c r="U2632" s="2"/>
      <c r="V2632"/>
      <c r="W2632"/>
      <c r="X2632" s="2"/>
      <c r="Y2632" s="2"/>
      <c r="Z2632" s="2"/>
      <c r="AA2632" s="2"/>
      <c r="AB2632" s="2"/>
      <c r="AC2632" s="2"/>
      <c r="AD2632" s="2"/>
      <c r="AF2632" s="2"/>
      <c r="AG2632" s="2"/>
      <c r="AH2632" s="2"/>
      <c r="AI2632" s="2"/>
      <c r="AJ2632" s="2"/>
      <c r="AK2632" s="2"/>
      <c r="AL2632" s="2"/>
      <c r="AM2632" s="2"/>
      <c r="AN2632" s="2"/>
      <c r="AO2632" s="2"/>
      <c r="AW2632" s="2" t="s">
        <v>478</v>
      </c>
      <c r="BC2632" s="2" t="s">
        <v>478</v>
      </c>
      <c r="BL2632" s="2" t="s">
        <v>478</v>
      </c>
      <c r="CG2632" s="2" t="s">
        <v>478</v>
      </c>
    </row>
    <row r="2633" spans="1:43" ht="12.75">
      <c r="A2633" s="2"/>
      <c r="B2633" s="3" t="s">
        <v>2110</v>
      </c>
      <c r="C2633" s="3" t="s">
        <v>1630</v>
      </c>
      <c r="D2633" s="3" t="s">
        <v>1620</v>
      </c>
      <c r="E2633" s="3" t="s">
        <v>2119</v>
      </c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 t="s">
        <v>478</v>
      </c>
      <c r="W2633" s="2" t="s">
        <v>478</v>
      </c>
      <c r="X2633" s="2" t="s">
        <v>478</v>
      </c>
      <c r="Y2633" s="2"/>
      <c r="Z2633" s="2"/>
      <c r="AA2633" s="2"/>
      <c r="AB2633" s="2"/>
      <c r="AC2633" s="2"/>
      <c r="AD2633" s="2"/>
      <c r="AE2633"/>
      <c r="AF2633" s="2"/>
      <c r="AG2633" s="2"/>
      <c r="AH2633" s="2"/>
      <c r="AI2633" s="2"/>
      <c r="AJ2633" s="2"/>
      <c r="AK2633" s="2"/>
      <c r="AL2633" s="2"/>
      <c r="AM2633" s="2"/>
      <c r="AN2633" s="2"/>
      <c r="AO2633" s="2"/>
      <c r="AQ2633"/>
    </row>
    <row r="2634" spans="1:43" ht="12.75">
      <c r="A2634" s="2"/>
      <c r="B2634" s="3" t="s">
        <v>1939</v>
      </c>
      <c r="C2634" s="3" t="s">
        <v>1655</v>
      </c>
      <c r="D2634" s="3" t="s">
        <v>1998</v>
      </c>
      <c r="E2634" s="3" t="s">
        <v>1997</v>
      </c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/>
      <c r="W2634"/>
      <c r="X2634" s="2"/>
      <c r="Y2634" s="2"/>
      <c r="Z2634" s="2"/>
      <c r="AA2634" s="2"/>
      <c r="AB2634" s="2"/>
      <c r="AC2634" s="2"/>
      <c r="AD2634" s="2"/>
      <c r="AE2634"/>
      <c r="AF2634" s="2"/>
      <c r="AG2634" s="2"/>
      <c r="AH2634" s="2"/>
      <c r="AI2634" s="2"/>
      <c r="AJ2634" s="2"/>
      <c r="AK2634" s="2"/>
      <c r="AL2634" s="2"/>
      <c r="AM2634" s="2"/>
      <c r="AN2634" s="2"/>
      <c r="AO2634" s="2"/>
      <c r="AQ2634"/>
    </row>
    <row r="2635" spans="1:43" ht="12.75">
      <c r="A2635" s="2"/>
      <c r="B2635" s="3" t="s">
        <v>1939</v>
      </c>
      <c r="C2635" s="3" t="s">
        <v>1655</v>
      </c>
      <c r="D2635" s="3" t="s">
        <v>1998</v>
      </c>
      <c r="E2635" s="3" t="s">
        <v>1078</v>
      </c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/>
      <c r="W2635"/>
      <c r="X2635" s="2"/>
      <c r="Y2635" s="2"/>
      <c r="Z2635" s="2"/>
      <c r="AA2635" s="2"/>
      <c r="AB2635" s="2"/>
      <c r="AC2635" s="2"/>
      <c r="AD2635" s="2"/>
      <c r="AE2635"/>
      <c r="AF2635" s="2"/>
      <c r="AG2635" s="2"/>
      <c r="AH2635" s="2"/>
      <c r="AI2635" s="2"/>
      <c r="AJ2635" s="2"/>
      <c r="AK2635" s="2"/>
      <c r="AL2635" s="2"/>
      <c r="AM2635" s="2"/>
      <c r="AN2635" s="2"/>
      <c r="AO2635" s="2"/>
      <c r="AQ2635"/>
    </row>
    <row r="2636" spans="1:79" ht="12.75">
      <c r="A2636" s="2"/>
      <c r="B2636" s="3" t="s">
        <v>1163</v>
      </c>
      <c r="C2636" s="3" t="s">
        <v>1605</v>
      </c>
      <c r="D2636" s="3" t="s">
        <v>1999</v>
      </c>
      <c r="E2636" s="3" t="s">
        <v>1098</v>
      </c>
      <c r="F2636" s="2"/>
      <c r="G2636" s="2"/>
      <c r="H2636" s="2" t="s">
        <v>478</v>
      </c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 t="s">
        <v>480</v>
      </c>
      <c r="U2636" s="2"/>
      <c r="V2636"/>
      <c r="W2636"/>
      <c r="X2636" s="2" t="s">
        <v>478</v>
      </c>
      <c r="Y2636" s="2"/>
      <c r="Z2636" s="2"/>
      <c r="AA2636" s="2"/>
      <c r="AB2636" s="2"/>
      <c r="AC2636" s="2"/>
      <c r="AD2636" s="2"/>
      <c r="AF2636" s="2"/>
      <c r="AG2636" s="2"/>
      <c r="AH2636" s="2"/>
      <c r="AI2636" s="2"/>
      <c r="AJ2636" s="2"/>
      <c r="AK2636" s="2"/>
      <c r="AL2636" s="2"/>
      <c r="AM2636" s="2"/>
      <c r="AN2636" s="2"/>
      <c r="AO2636" s="2"/>
      <c r="AY2636" s="2" t="s">
        <v>478</v>
      </c>
      <c r="BH2636" s="2" t="s">
        <v>478</v>
      </c>
      <c r="BL2636" s="2" t="s">
        <v>478</v>
      </c>
      <c r="BS2636" s="2" t="s">
        <v>478</v>
      </c>
      <c r="CA2636" s="2" t="s">
        <v>478</v>
      </c>
    </row>
    <row r="2637" spans="1:83" ht="12.75">
      <c r="A2637" s="2"/>
      <c r="B2637" s="3" t="s">
        <v>1544</v>
      </c>
      <c r="C2637" s="3" t="s">
        <v>1605</v>
      </c>
      <c r="D2637" s="3" t="s">
        <v>1071</v>
      </c>
      <c r="E2637" s="3" t="s">
        <v>1595</v>
      </c>
      <c r="F2637" s="2"/>
      <c r="G2637" s="2" t="s">
        <v>478</v>
      </c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 t="s">
        <v>478</v>
      </c>
      <c r="T2637" s="2" t="s">
        <v>483</v>
      </c>
      <c r="U2637" s="2"/>
      <c r="V2637"/>
      <c r="W2637"/>
      <c r="X2637" s="2"/>
      <c r="Y2637" s="2"/>
      <c r="Z2637" s="2"/>
      <c r="AA2637" s="2"/>
      <c r="AB2637" s="2"/>
      <c r="AC2637" s="2"/>
      <c r="AD2637" s="2"/>
      <c r="AF2637" s="2"/>
      <c r="AG2637" s="2"/>
      <c r="AH2637" s="2"/>
      <c r="AI2637" s="2"/>
      <c r="AJ2637" s="2"/>
      <c r="AK2637" s="2"/>
      <c r="AL2637" s="2"/>
      <c r="AM2637" s="2"/>
      <c r="AN2637" s="2"/>
      <c r="AO2637" s="2"/>
      <c r="AU2637" s="2" t="s">
        <v>478</v>
      </c>
      <c r="BD2637" s="2" t="s">
        <v>478</v>
      </c>
      <c r="CE2637" s="2" t="s">
        <v>478</v>
      </c>
    </row>
    <row r="2638" spans="1:42" ht="12.75">
      <c r="A2638" s="2"/>
      <c r="B2638" s="3" t="s">
        <v>2550</v>
      </c>
      <c r="C2638" s="3" t="s">
        <v>1605</v>
      </c>
      <c r="D2638" s="3" t="s">
        <v>1620</v>
      </c>
      <c r="E2638" s="3" t="s">
        <v>1718</v>
      </c>
      <c r="F2638" s="2"/>
      <c r="G2638" s="2" t="s">
        <v>478</v>
      </c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 t="s">
        <v>483</v>
      </c>
      <c r="U2638" s="2"/>
      <c r="V2638"/>
      <c r="W2638"/>
      <c r="X2638" s="2"/>
      <c r="Y2638" s="2"/>
      <c r="Z2638" s="2"/>
      <c r="AA2638" s="2"/>
      <c r="AB2638" s="2"/>
      <c r="AC2638" s="2"/>
      <c r="AD2638" s="2"/>
      <c r="AF2638" s="2"/>
      <c r="AG2638" s="2"/>
      <c r="AH2638" s="2"/>
      <c r="AI2638" s="2"/>
      <c r="AJ2638" s="2"/>
      <c r="AK2638" s="2"/>
      <c r="AL2638" s="2"/>
      <c r="AM2638" s="2"/>
      <c r="AN2638" s="2"/>
      <c r="AO2638" s="2"/>
      <c r="AP2638" s="2" t="s">
        <v>478</v>
      </c>
    </row>
    <row r="2639" spans="1:43" ht="12.75">
      <c r="A2639" s="2"/>
      <c r="B2639" s="3" t="s">
        <v>2551</v>
      </c>
      <c r="C2639" s="3" t="s">
        <v>1601</v>
      </c>
      <c r="D2639" s="3" t="s">
        <v>1998</v>
      </c>
      <c r="E2639" s="3" t="s">
        <v>1718</v>
      </c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/>
      <c r="W2639"/>
      <c r="X2639" s="2"/>
      <c r="Y2639" s="2"/>
      <c r="Z2639" s="2" t="s">
        <v>478</v>
      </c>
      <c r="AA2639" s="2"/>
      <c r="AB2639" s="2"/>
      <c r="AC2639" s="2"/>
      <c r="AD2639" s="2"/>
      <c r="AE2639"/>
      <c r="AF2639" s="2"/>
      <c r="AG2639" s="2"/>
      <c r="AH2639" s="2"/>
      <c r="AI2639" s="2"/>
      <c r="AJ2639" s="2"/>
      <c r="AK2639" s="2"/>
      <c r="AL2639" s="2"/>
      <c r="AM2639" s="2"/>
      <c r="AN2639" s="2"/>
      <c r="AO2639" s="2"/>
      <c r="AQ2639"/>
    </row>
    <row r="2640" spans="1:83" ht="12.75">
      <c r="A2640" s="2"/>
      <c r="B2640" s="3" t="s">
        <v>1449</v>
      </c>
      <c r="C2640" s="3" t="s">
        <v>1605</v>
      </c>
      <c r="D2640" s="3" t="s">
        <v>1998</v>
      </c>
      <c r="E2640" s="3" t="s">
        <v>1490</v>
      </c>
      <c r="F2640" s="2"/>
      <c r="G2640" s="2"/>
      <c r="H2640" s="2"/>
      <c r="I2640" s="2"/>
      <c r="J2640" s="2"/>
      <c r="K2640" s="2"/>
      <c r="L2640" s="2"/>
      <c r="M2640" s="2" t="s">
        <v>478</v>
      </c>
      <c r="N2640" s="2"/>
      <c r="O2640" s="2"/>
      <c r="P2640" s="2"/>
      <c r="Q2640" s="2"/>
      <c r="R2640" s="2"/>
      <c r="S2640" s="2" t="s">
        <v>478</v>
      </c>
      <c r="T2640" s="2" t="s">
        <v>483</v>
      </c>
      <c r="U2640" s="2"/>
      <c r="V2640"/>
      <c r="W2640"/>
      <c r="X2640" s="2"/>
      <c r="Y2640" s="2"/>
      <c r="Z2640" s="2"/>
      <c r="AA2640" s="2"/>
      <c r="AB2640" s="2"/>
      <c r="AC2640" s="2"/>
      <c r="AD2640" s="2"/>
      <c r="AF2640" s="2"/>
      <c r="AG2640" s="2"/>
      <c r="AH2640" s="2"/>
      <c r="AI2640" s="2"/>
      <c r="AJ2640" s="2"/>
      <c r="AK2640" s="2"/>
      <c r="AL2640" s="2"/>
      <c r="AM2640" s="2"/>
      <c r="AN2640" s="2"/>
      <c r="AO2640" s="2"/>
      <c r="AY2640" s="2" t="s">
        <v>478</v>
      </c>
      <c r="BQ2640" s="2" t="s">
        <v>478</v>
      </c>
      <c r="BX2640" s="2" t="s">
        <v>478</v>
      </c>
      <c r="CE2640" s="2" t="s">
        <v>478</v>
      </c>
    </row>
    <row r="2641" spans="1:43" ht="12.75">
      <c r="A2641" s="2"/>
      <c r="B2641" s="3" t="s">
        <v>2373</v>
      </c>
      <c r="C2641" s="3" t="s">
        <v>2122</v>
      </c>
      <c r="D2641" s="3" t="s">
        <v>1620</v>
      </c>
      <c r="E2641" s="3" t="s">
        <v>2389</v>
      </c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/>
      <c r="W2641"/>
      <c r="X2641" s="2"/>
      <c r="Y2641" s="2"/>
      <c r="Z2641" s="2"/>
      <c r="AA2641" s="2"/>
      <c r="AB2641" s="2"/>
      <c r="AC2641" s="2"/>
      <c r="AD2641" s="2"/>
      <c r="AE2641"/>
      <c r="AF2641" s="2"/>
      <c r="AG2641" s="2"/>
      <c r="AH2641" s="2"/>
      <c r="AI2641" s="2"/>
      <c r="AJ2641" s="2"/>
      <c r="AK2641" s="2"/>
      <c r="AL2641" s="2"/>
      <c r="AM2641" s="2"/>
      <c r="AN2641" s="2"/>
      <c r="AO2641" s="2"/>
      <c r="AQ2641"/>
    </row>
    <row r="2642" spans="1:43" ht="12.75">
      <c r="A2642" s="2"/>
      <c r="B2642" s="3" t="s">
        <v>385</v>
      </c>
      <c r="C2642" s="3" t="s">
        <v>1601</v>
      </c>
      <c r="D2642" s="3" t="s">
        <v>1999</v>
      </c>
      <c r="E2642" s="3" t="s">
        <v>420</v>
      </c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/>
      <c r="W2642"/>
      <c r="X2642" s="2"/>
      <c r="Y2642" s="2"/>
      <c r="Z2642" s="2"/>
      <c r="AA2642" s="2"/>
      <c r="AB2642" s="2"/>
      <c r="AC2642" s="2"/>
      <c r="AD2642" s="2"/>
      <c r="AE2642"/>
      <c r="AF2642" s="2"/>
      <c r="AG2642" s="2"/>
      <c r="AH2642" s="2"/>
      <c r="AI2642" s="2"/>
      <c r="AJ2642" s="2"/>
      <c r="AK2642" s="2"/>
      <c r="AL2642" s="2"/>
      <c r="AM2642" s="2"/>
      <c r="AN2642" s="2"/>
      <c r="AO2642" s="2"/>
      <c r="AQ2642"/>
    </row>
    <row r="2643" spans="1:43" ht="12.75">
      <c r="A2643" s="2"/>
      <c r="B2643" s="3" t="s">
        <v>1940</v>
      </c>
      <c r="C2643" s="3" t="s">
        <v>1655</v>
      </c>
      <c r="D2643" s="3" t="s">
        <v>1998</v>
      </c>
      <c r="E2643" s="3" t="s">
        <v>1997</v>
      </c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/>
      <c r="W2643"/>
      <c r="X2643" s="2"/>
      <c r="Y2643" s="2"/>
      <c r="Z2643" s="2"/>
      <c r="AA2643" s="2"/>
      <c r="AB2643" s="2"/>
      <c r="AC2643" s="2"/>
      <c r="AD2643" s="2"/>
      <c r="AE2643"/>
      <c r="AF2643" s="2"/>
      <c r="AG2643" s="2"/>
      <c r="AH2643" s="2"/>
      <c r="AI2643" s="2"/>
      <c r="AJ2643" s="2"/>
      <c r="AK2643" s="2"/>
      <c r="AL2643" s="2"/>
      <c r="AM2643" s="2"/>
      <c r="AN2643" s="2"/>
      <c r="AO2643" s="2"/>
      <c r="AQ2643"/>
    </row>
    <row r="2644" spans="1:43" ht="12.75">
      <c r="A2644" s="2"/>
      <c r="B2644" s="3" t="s">
        <v>1940</v>
      </c>
      <c r="C2644" s="3" t="s">
        <v>1655</v>
      </c>
      <c r="D2644" s="3" t="s">
        <v>1998</v>
      </c>
      <c r="E2644" s="3" t="s">
        <v>1078</v>
      </c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/>
      <c r="W2644"/>
      <c r="X2644" s="2"/>
      <c r="Y2644" s="2"/>
      <c r="Z2644" s="2"/>
      <c r="AA2644" s="2"/>
      <c r="AB2644" s="2"/>
      <c r="AC2644" s="2"/>
      <c r="AD2644" s="2"/>
      <c r="AE2644"/>
      <c r="AF2644" s="2"/>
      <c r="AG2644" s="2"/>
      <c r="AH2644" s="2"/>
      <c r="AI2644" s="2"/>
      <c r="AJ2644" s="2"/>
      <c r="AK2644" s="2"/>
      <c r="AL2644" s="2"/>
      <c r="AM2644" s="2"/>
      <c r="AN2644" s="2"/>
      <c r="AO2644" s="2"/>
      <c r="AQ2644"/>
    </row>
    <row r="2645" spans="1:79" ht="12.75">
      <c r="A2645" s="2"/>
      <c r="B2645" s="3" t="s">
        <v>2374</v>
      </c>
      <c r="C2645" s="3" t="s">
        <v>1605</v>
      </c>
      <c r="D2645" s="3" t="s">
        <v>1999</v>
      </c>
      <c r="E2645" s="3" t="s">
        <v>2389</v>
      </c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 t="s">
        <v>478</v>
      </c>
      <c r="Q2645" s="2"/>
      <c r="R2645" s="2"/>
      <c r="S2645" s="2"/>
      <c r="T2645" s="2" t="s">
        <v>480</v>
      </c>
      <c r="U2645" s="2"/>
      <c r="V2645"/>
      <c r="W2645"/>
      <c r="X2645" s="2"/>
      <c r="Y2645" s="2"/>
      <c r="Z2645" s="2"/>
      <c r="AA2645" s="2"/>
      <c r="AB2645" s="2"/>
      <c r="AC2645" s="2"/>
      <c r="AD2645" s="2"/>
      <c r="AF2645" s="2"/>
      <c r="AG2645" s="2"/>
      <c r="AH2645" s="2"/>
      <c r="AI2645" s="2"/>
      <c r="AJ2645" s="2"/>
      <c r="AK2645" s="2"/>
      <c r="AL2645" s="2"/>
      <c r="AM2645" s="2"/>
      <c r="AN2645" s="2"/>
      <c r="AO2645" s="2"/>
      <c r="AT2645" s="2" t="s">
        <v>478</v>
      </c>
      <c r="AU2645" s="2" t="s">
        <v>478</v>
      </c>
      <c r="BD2645" s="2" t="s">
        <v>478</v>
      </c>
      <c r="CA2645" s="2" t="s">
        <v>478</v>
      </c>
    </row>
    <row r="2646" spans="1:86" ht="12.75">
      <c r="A2646" s="2"/>
      <c r="B2646" s="3" t="s">
        <v>378</v>
      </c>
      <c r="C2646" s="3" t="s">
        <v>1605</v>
      </c>
      <c r="D2646" s="3" t="s">
        <v>1999</v>
      </c>
      <c r="E2646" s="3" t="s">
        <v>420</v>
      </c>
      <c r="F2646" s="2"/>
      <c r="G2646" s="2"/>
      <c r="H2646" s="2"/>
      <c r="I2646" s="2"/>
      <c r="J2646" s="2"/>
      <c r="K2646" s="2"/>
      <c r="L2646" s="2"/>
      <c r="M2646" s="2"/>
      <c r="N2646" s="2" t="s">
        <v>478</v>
      </c>
      <c r="O2646" s="2"/>
      <c r="P2646" s="2"/>
      <c r="Q2646" s="2"/>
      <c r="R2646" s="2"/>
      <c r="S2646" s="2"/>
      <c r="T2646" s="2" t="s">
        <v>480</v>
      </c>
      <c r="U2646" s="2"/>
      <c r="V2646"/>
      <c r="W2646"/>
      <c r="X2646" s="2"/>
      <c r="Y2646" s="2"/>
      <c r="Z2646" s="2"/>
      <c r="AA2646" s="2"/>
      <c r="AB2646" s="2"/>
      <c r="AC2646" s="2"/>
      <c r="AD2646" s="2"/>
      <c r="AF2646" s="2"/>
      <c r="AG2646" s="2"/>
      <c r="AH2646" s="2"/>
      <c r="AI2646" s="2"/>
      <c r="AJ2646" s="2"/>
      <c r="AK2646" s="2"/>
      <c r="AL2646" s="2"/>
      <c r="AM2646" s="2"/>
      <c r="AN2646" s="2"/>
      <c r="AO2646" s="2"/>
      <c r="AU2646" s="2" t="s">
        <v>478</v>
      </c>
      <c r="AY2646" s="2" t="s">
        <v>478</v>
      </c>
      <c r="BX2646" s="2" t="s">
        <v>478</v>
      </c>
      <c r="CH2646" s="2" t="s">
        <v>478</v>
      </c>
    </row>
    <row r="2647" spans="1:73" ht="12.75">
      <c r="A2647" s="2"/>
      <c r="B2647" s="6" t="s">
        <v>2262</v>
      </c>
      <c r="C2647" s="6" t="s">
        <v>1605</v>
      </c>
      <c r="D2647" s="6" t="s">
        <v>1999</v>
      </c>
      <c r="E2647" s="6" t="s">
        <v>1026</v>
      </c>
      <c r="F2647" s="2"/>
      <c r="G2647" s="2"/>
      <c r="H2647" s="2"/>
      <c r="I2647" s="2"/>
      <c r="J2647" s="2" t="s">
        <v>478</v>
      </c>
      <c r="K2647" s="2"/>
      <c r="L2647" s="2"/>
      <c r="M2647" s="2"/>
      <c r="N2647" s="2"/>
      <c r="O2647" s="2"/>
      <c r="P2647" s="2"/>
      <c r="Q2647" s="2"/>
      <c r="R2647" s="2"/>
      <c r="S2647" s="2"/>
      <c r="T2647" s="2" t="s">
        <v>480</v>
      </c>
      <c r="U2647" s="2"/>
      <c r="X2647" s="2" t="s">
        <v>478</v>
      </c>
      <c r="Y2647" s="2"/>
      <c r="Z2647" s="2"/>
      <c r="AA2647" s="2" t="s">
        <v>478</v>
      </c>
      <c r="AB2647" s="2"/>
      <c r="AC2647" s="2"/>
      <c r="AD2647" s="2"/>
      <c r="AF2647" s="2"/>
      <c r="AG2647" s="2"/>
      <c r="AH2647" s="2"/>
      <c r="AI2647" s="2"/>
      <c r="AJ2647" s="2"/>
      <c r="AK2647" s="2"/>
      <c r="AL2647" s="2"/>
      <c r="AM2647" s="2"/>
      <c r="AN2647" s="2"/>
      <c r="AO2647" s="2"/>
      <c r="AV2647" s="2" t="s">
        <v>478</v>
      </c>
      <c r="AZ2647" s="2" t="s">
        <v>478</v>
      </c>
      <c r="BA2647" s="2" t="s">
        <v>478</v>
      </c>
      <c r="BT2647" s="2" t="s">
        <v>478</v>
      </c>
      <c r="BU2647" s="2" t="s">
        <v>478</v>
      </c>
    </row>
    <row r="2648" spans="1:66" ht="12.75">
      <c r="A2648" s="2"/>
      <c r="B2648" s="3" t="s">
        <v>379</v>
      </c>
      <c r="C2648" s="3" t="s">
        <v>1605</v>
      </c>
      <c r="D2648" s="3" t="s">
        <v>1620</v>
      </c>
      <c r="E2648" s="3" t="s">
        <v>420</v>
      </c>
      <c r="F2648" s="2"/>
      <c r="G2648" s="2"/>
      <c r="H2648" s="2"/>
      <c r="I2648" s="2"/>
      <c r="J2648" s="2" t="s">
        <v>478</v>
      </c>
      <c r="K2648" s="2"/>
      <c r="L2648" s="2"/>
      <c r="M2648" s="2"/>
      <c r="N2648" s="2"/>
      <c r="O2648" s="2"/>
      <c r="P2648" s="2"/>
      <c r="Q2648" s="2"/>
      <c r="R2648" s="2"/>
      <c r="S2648" s="2"/>
      <c r="T2648" s="2" t="s">
        <v>480</v>
      </c>
      <c r="U2648" s="2"/>
      <c r="V2648"/>
      <c r="W2648"/>
      <c r="X2648" s="2"/>
      <c r="Y2648" s="2"/>
      <c r="Z2648" s="2"/>
      <c r="AA2648" s="2"/>
      <c r="AB2648" s="2"/>
      <c r="AC2648" s="2"/>
      <c r="AD2648" s="2"/>
      <c r="AF2648" s="2"/>
      <c r="AG2648" s="2"/>
      <c r="AH2648" s="2"/>
      <c r="AI2648" s="2"/>
      <c r="AJ2648" s="2"/>
      <c r="AK2648" s="2"/>
      <c r="AL2648" s="2"/>
      <c r="AM2648" s="2"/>
      <c r="AN2648" s="2"/>
      <c r="AO2648" s="2"/>
      <c r="AP2648" s="2" t="s">
        <v>478</v>
      </c>
      <c r="AR2648" s="2" t="s">
        <v>478</v>
      </c>
      <c r="AX2648" s="2" t="s">
        <v>478</v>
      </c>
      <c r="BH2648" s="2" t="s">
        <v>478</v>
      </c>
      <c r="BN2648" s="2" t="s">
        <v>478</v>
      </c>
    </row>
    <row r="2649" spans="1:41" ht="12.75">
      <c r="A2649" s="2"/>
      <c r="B2649" s="6" t="s">
        <v>2263</v>
      </c>
      <c r="C2649" s="6" t="s">
        <v>1615</v>
      </c>
      <c r="D2649" s="6" t="s">
        <v>1999</v>
      </c>
      <c r="E2649" s="6" t="s">
        <v>1026</v>
      </c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X2649" s="2"/>
      <c r="Y2649" s="2"/>
      <c r="Z2649" s="2"/>
      <c r="AA2649" s="2"/>
      <c r="AB2649" s="2"/>
      <c r="AC2649" s="2"/>
      <c r="AD2649" s="2"/>
      <c r="AF2649" s="2"/>
      <c r="AG2649" s="2"/>
      <c r="AH2649" s="2"/>
      <c r="AI2649" s="2"/>
      <c r="AJ2649" s="2"/>
      <c r="AK2649" s="2"/>
      <c r="AL2649" s="2"/>
      <c r="AM2649" s="2"/>
      <c r="AN2649" s="2"/>
      <c r="AO2649" s="2"/>
    </row>
    <row r="2650" spans="1:79" ht="12.75">
      <c r="A2650" s="2"/>
      <c r="B2650" s="3" t="s">
        <v>1941</v>
      </c>
      <c r="C2650" s="3" t="s">
        <v>1605</v>
      </c>
      <c r="D2650" s="3" t="s">
        <v>1999</v>
      </c>
      <c r="E2650" s="3" t="s">
        <v>1997</v>
      </c>
      <c r="F2650" s="2"/>
      <c r="G2650" s="2"/>
      <c r="H2650" s="2"/>
      <c r="I2650" s="2"/>
      <c r="J2650" s="2" t="s">
        <v>478</v>
      </c>
      <c r="K2650" s="2"/>
      <c r="L2650" s="2"/>
      <c r="M2650" s="2"/>
      <c r="N2650" s="2"/>
      <c r="O2650" s="2"/>
      <c r="P2650" s="2"/>
      <c r="Q2650" s="2"/>
      <c r="R2650" s="2"/>
      <c r="S2650" s="2"/>
      <c r="T2650" s="2" t="s">
        <v>480</v>
      </c>
      <c r="U2650" s="2"/>
      <c r="V2650"/>
      <c r="W2650"/>
      <c r="X2650" s="2"/>
      <c r="Y2650" s="2"/>
      <c r="Z2650" s="2"/>
      <c r="AA2650" s="2"/>
      <c r="AB2650" s="2"/>
      <c r="AC2650" s="2"/>
      <c r="AD2650" s="2"/>
      <c r="AF2650" s="2"/>
      <c r="AG2650" s="2"/>
      <c r="AH2650" s="2"/>
      <c r="AI2650" s="2"/>
      <c r="AJ2650" s="2"/>
      <c r="AK2650" s="2"/>
      <c r="AL2650" s="2"/>
      <c r="AM2650" s="2"/>
      <c r="AN2650" s="2"/>
      <c r="AO2650" s="2"/>
      <c r="AQ2650" s="2" t="s">
        <v>478</v>
      </c>
      <c r="AV2650" s="2" t="s">
        <v>478</v>
      </c>
      <c r="CA2650" s="2" t="s">
        <v>478</v>
      </c>
    </row>
    <row r="2651" spans="1:79" ht="12.75">
      <c r="A2651" s="2"/>
      <c r="B2651" s="3" t="s">
        <v>1941</v>
      </c>
      <c r="C2651" s="3" t="s">
        <v>1605</v>
      </c>
      <c r="D2651" s="3" t="s">
        <v>1999</v>
      </c>
      <c r="E2651" s="3" t="s">
        <v>1078</v>
      </c>
      <c r="F2651" s="2"/>
      <c r="G2651" s="2"/>
      <c r="H2651" s="2"/>
      <c r="I2651" s="2"/>
      <c r="J2651" s="2" t="s">
        <v>478</v>
      </c>
      <c r="K2651" s="2"/>
      <c r="L2651" s="2"/>
      <c r="M2651" s="2"/>
      <c r="N2651" s="2"/>
      <c r="O2651" s="2"/>
      <c r="P2651" s="2"/>
      <c r="Q2651" s="2"/>
      <c r="R2651" s="2"/>
      <c r="S2651" s="2"/>
      <c r="T2651" s="2" t="s">
        <v>480</v>
      </c>
      <c r="U2651" s="2"/>
      <c r="V2651"/>
      <c r="W2651"/>
      <c r="X2651" s="2"/>
      <c r="Y2651" s="2"/>
      <c r="Z2651" s="2"/>
      <c r="AA2651" s="2"/>
      <c r="AB2651" s="2"/>
      <c r="AC2651" s="2"/>
      <c r="AD2651" s="2"/>
      <c r="AF2651" s="2"/>
      <c r="AG2651" s="2"/>
      <c r="AH2651" s="2"/>
      <c r="AI2651" s="2"/>
      <c r="AJ2651" s="2"/>
      <c r="AK2651" s="2"/>
      <c r="AL2651" s="2"/>
      <c r="AM2651" s="2"/>
      <c r="AN2651" s="2"/>
      <c r="AO2651" s="2"/>
      <c r="AQ2651" s="2" t="s">
        <v>478</v>
      </c>
      <c r="AV2651" s="2" t="s">
        <v>478</v>
      </c>
      <c r="CA2651" s="2" t="s">
        <v>478</v>
      </c>
    </row>
    <row r="2652" spans="1:67" ht="12.75">
      <c r="A2652" s="2"/>
      <c r="B2652" s="3" t="s">
        <v>895</v>
      </c>
      <c r="C2652" s="3" t="s">
        <v>1605</v>
      </c>
      <c r="D2652" s="3" t="s">
        <v>1999</v>
      </c>
      <c r="E2652" s="3" t="s">
        <v>902</v>
      </c>
      <c r="F2652" s="2"/>
      <c r="G2652" s="2"/>
      <c r="H2652" s="2"/>
      <c r="I2652" s="2"/>
      <c r="J2652" s="2"/>
      <c r="K2652" s="2" t="s">
        <v>478</v>
      </c>
      <c r="L2652" s="2"/>
      <c r="M2652" s="2"/>
      <c r="N2652" s="2"/>
      <c r="O2652" s="2"/>
      <c r="P2652" s="2"/>
      <c r="Q2652" s="2"/>
      <c r="R2652" s="2"/>
      <c r="S2652" s="2"/>
      <c r="T2652" s="2" t="s">
        <v>480</v>
      </c>
      <c r="U2652" s="2"/>
      <c r="V2652"/>
      <c r="W2652"/>
      <c r="X2652" s="2"/>
      <c r="Y2652" s="2"/>
      <c r="Z2652" s="2"/>
      <c r="AA2652" s="2"/>
      <c r="AB2652" s="2"/>
      <c r="AC2652" s="2"/>
      <c r="AD2652" s="2"/>
      <c r="AF2652" s="2"/>
      <c r="AG2652" s="2"/>
      <c r="AH2652" s="2"/>
      <c r="AI2652" s="2"/>
      <c r="AJ2652" s="2"/>
      <c r="AK2652" s="2"/>
      <c r="AL2652" s="2"/>
      <c r="AM2652" s="2"/>
      <c r="AN2652" s="2"/>
      <c r="AO2652" s="2"/>
      <c r="AW2652" s="2" t="s">
        <v>478</v>
      </c>
      <c r="BA2652" s="2" t="s">
        <v>478</v>
      </c>
      <c r="BL2652" s="2" t="s">
        <v>478</v>
      </c>
      <c r="BO2652" s="2" t="s">
        <v>478</v>
      </c>
    </row>
    <row r="2653" spans="1:69" ht="12.75">
      <c r="A2653" s="2"/>
      <c r="B2653" s="3" t="s">
        <v>1942</v>
      </c>
      <c r="C2653" s="3" t="s">
        <v>1605</v>
      </c>
      <c r="D2653" s="3" t="s">
        <v>1999</v>
      </c>
      <c r="E2653" s="3" t="s">
        <v>1997</v>
      </c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 t="s">
        <v>478</v>
      </c>
      <c r="R2653" s="2"/>
      <c r="S2653" s="2"/>
      <c r="T2653" s="2" t="s">
        <v>480</v>
      </c>
      <c r="U2653" s="2"/>
      <c r="V2653"/>
      <c r="W2653"/>
      <c r="X2653" s="2"/>
      <c r="Y2653" s="2"/>
      <c r="Z2653" s="2"/>
      <c r="AA2653" s="2"/>
      <c r="AB2653" s="2"/>
      <c r="AC2653" s="2"/>
      <c r="AD2653" s="2"/>
      <c r="AF2653" s="2"/>
      <c r="AG2653" s="2"/>
      <c r="AH2653" s="2"/>
      <c r="AI2653" s="2"/>
      <c r="AJ2653" s="2"/>
      <c r="AK2653" s="2"/>
      <c r="AL2653" s="2"/>
      <c r="AM2653" s="2"/>
      <c r="AN2653" s="2"/>
      <c r="AO2653" s="2"/>
      <c r="AR2653" s="2" t="s">
        <v>478</v>
      </c>
      <c r="AW2653" s="2" t="s">
        <v>478</v>
      </c>
      <c r="BA2653" s="2" t="s">
        <v>478</v>
      </c>
      <c r="BQ2653" s="2" t="s">
        <v>478</v>
      </c>
    </row>
    <row r="2654" spans="1:69" ht="12.75">
      <c r="A2654" s="2"/>
      <c r="B2654" s="3" t="s">
        <v>1942</v>
      </c>
      <c r="C2654" s="3" t="s">
        <v>1605</v>
      </c>
      <c r="D2654" s="3" t="s">
        <v>1999</v>
      </c>
      <c r="E2654" s="3" t="s">
        <v>1078</v>
      </c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 t="s">
        <v>478</v>
      </c>
      <c r="R2654" s="2"/>
      <c r="S2654" s="2"/>
      <c r="T2654" s="2" t="s">
        <v>480</v>
      </c>
      <c r="U2654" s="2"/>
      <c r="V2654"/>
      <c r="W2654"/>
      <c r="X2654" s="2"/>
      <c r="Y2654" s="2"/>
      <c r="Z2654" s="2"/>
      <c r="AA2654" s="2"/>
      <c r="AB2654" s="2"/>
      <c r="AC2654" s="2"/>
      <c r="AD2654" s="2"/>
      <c r="AF2654" s="2"/>
      <c r="AG2654" s="2"/>
      <c r="AH2654" s="2"/>
      <c r="AI2654" s="2"/>
      <c r="AJ2654" s="2"/>
      <c r="AK2654" s="2"/>
      <c r="AL2654" s="2"/>
      <c r="AM2654" s="2"/>
      <c r="AN2654" s="2"/>
      <c r="AO2654" s="2"/>
      <c r="AR2654" s="2" t="s">
        <v>478</v>
      </c>
      <c r="AW2654" s="2" t="s">
        <v>478</v>
      </c>
      <c r="BA2654" s="2" t="s">
        <v>478</v>
      </c>
      <c r="BQ2654" s="2" t="s">
        <v>478</v>
      </c>
    </row>
    <row r="2655" spans="1:83" ht="12.75">
      <c r="A2655" s="2"/>
      <c r="B2655" s="3" t="s">
        <v>896</v>
      </c>
      <c r="C2655" s="3" t="s">
        <v>1605</v>
      </c>
      <c r="D2655" s="3" t="s">
        <v>1999</v>
      </c>
      <c r="E2655" s="3" t="s">
        <v>902</v>
      </c>
      <c r="F2655" s="2"/>
      <c r="G2655" s="2"/>
      <c r="H2655" s="2"/>
      <c r="I2655" s="2"/>
      <c r="J2655" s="2"/>
      <c r="K2655" s="2" t="s">
        <v>478</v>
      </c>
      <c r="L2655" s="2"/>
      <c r="M2655" s="2"/>
      <c r="N2655" s="2"/>
      <c r="O2655" s="2"/>
      <c r="P2655" s="2"/>
      <c r="Q2655" s="2"/>
      <c r="R2655" s="2"/>
      <c r="S2655" s="2"/>
      <c r="T2655" s="2" t="s">
        <v>480</v>
      </c>
      <c r="U2655" s="2"/>
      <c r="V2655"/>
      <c r="W2655"/>
      <c r="X2655" s="2"/>
      <c r="Y2655" s="2"/>
      <c r="Z2655" s="2"/>
      <c r="AA2655" s="2"/>
      <c r="AB2655" s="2"/>
      <c r="AC2655" s="2"/>
      <c r="AD2655" s="2"/>
      <c r="AF2655" s="2"/>
      <c r="AG2655" s="2"/>
      <c r="AH2655" s="2"/>
      <c r="AI2655" s="2"/>
      <c r="AJ2655" s="2"/>
      <c r="AK2655" s="2"/>
      <c r="AL2655" s="2"/>
      <c r="AM2655" s="2"/>
      <c r="AN2655" s="2"/>
      <c r="AO2655" s="2"/>
      <c r="AX2655" s="2" t="s">
        <v>478</v>
      </c>
      <c r="BC2655" s="2" t="s">
        <v>478</v>
      </c>
      <c r="BD2655" s="2" t="s">
        <v>478</v>
      </c>
      <c r="CE2655" s="2" t="s">
        <v>478</v>
      </c>
    </row>
    <row r="2656" spans="1:76" ht="12.75">
      <c r="A2656" s="2"/>
      <c r="B2656" s="3" t="s">
        <v>1426</v>
      </c>
      <c r="C2656" s="3" t="s">
        <v>1605</v>
      </c>
      <c r="D2656" s="3" t="s">
        <v>1998</v>
      </c>
      <c r="E2656" s="3" t="s">
        <v>1490</v>
      </c>
      <c r="F2656" s="2"/>
      <c r="G2656" s="2"/>
      <c r="H2656" s="2"/>
      <c r="I2656" s="2"/>
      <c r="J2656" s="2" t="s">
        <v>478</v>
      </c>
      <c r="K2656" s="2"/>
      <c r="L2656" s="2"/>
      <c r="M2656" s="2"/>
      <c r="N2656" s="2"/>
      <c r="O2656" s="2"/>
      <c r="P2656" s="2"/>
      <c r="Q2656" s="2"/>
      <c r="R2656" s="2"/>
      <c r="S2656" s="2" t="s">
        <v>478</v>
      </c>
      <c r="T2656" s="2" t="s">
        <v>483</v>
      </c>
      <c r="U2656" s="2"/>
      <c r="V2656"/>
      <c r="W2656"/>
      <c r="X2656" s="2"/>
      <c r="Y2656" s="2"/>
      <c r="Z2656" s="2"/>
      <c r="AA2656" s="2"/>
      <c r="AB2656" s="2"/>
      <c r="AC2656" s="2"/>
      <c r="AD2656" s="2"/>
      <c r="AF2656" s="2"/>
      <c r="AG2656" s="2"/>
      <c r="AH2656" s="2"/>
      <c r="AI2656" s="2"/>
      <c r="AJ2656" s="2"/>
      <c r="AK2656" s="2"/>
      <c r="AL2656" s="2"/>
      <c r="AM2656" s="2"/>
      <c r="AN2656" s="2"/>
      <c r="AO2656" s="2"/>
      <c r="AU2656" s="2" t="s">
        <v>478</v>
      </c>
      <c r="AV2656" s="2" t="s">
        <v>478</v>
      </c>
      <c r="AW2656" s="2" t="s">
        <v>478</v>
      </c>
      <c r="BD2656" s="2" t="s">
        <v>478</v>
      </c>
      <c r="BF2656" s="2" t="s">
        <v>478</v>
      </c>
      <c r="BH2656" s="2" t="s">
        <v>478</v>
      </c>
      <c r="BX2656" s="2" t="s">
        <v>478</v>
      </c>
    </row>
    <row r="2657" spans="1:72" ht="12.75">
      <c r="A2657" s="2"/>
      <c r="B2657" s="3" t="s">
        <v>1943</v>
      </c>
      <c r="C2657" s="3" t="s">
        <v>1605</v>
      </c>
      <c r="D2657" s="3" t="s">
        <v>1998</v>
      </c>
      <c r="E2657" s="3" t="s">
        <v>1997</v>
      </c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 t="s">
        <v>478</v>
      </c>
      <c r="R2657" s="2"/>
      <c r="S2657" s="2"/>
      <c r="T2657" s="2" t="s">
        <v>480</v>
      </c>
      <c r="U2657" s="2"/>
      <c r="V2657"/>
      <c r="W2657"/>
      <c r="X2657" s="2"/>
      <c r="Y2657" s="2"/>
      <c r="Z2657" s="2"/>
      <c r="AA2657" s="2"/>
      <c r="AB2657" s="2"/>
      <c r="AC2657" s="2"/>
      <c r="AD2657" s="2"/>
      <c r="AF2657" s="2"/>
      <c r="AG2657" s="2"/>
      <c r="AH2657" s="2"/>
      <c r="AI2657" s="2"/>
      <c r="AJ2657" s="2"/>
      <c r="AK2657" s="2"/>
      <c r="AL2657" s="2"/>
      <c r="AM2657" s="2"/>
      <c r="AN2657" s="2"/>
      <c r="AO2657" s="2"/>
      <c r="AR2657" s="2" t="s">
        <v>478</v>
      </c>
      <c r="AW2657" s="2" t="s">
        <v>478</v>
      </c>
      <c r="BJ2657" s="2" t="s">
        <v>478</v>
      </c>
      <c r="BT2657" s="2" t="s">
        <v>478</v>
      </c>
    </row>
    <row r="2658" spans="1:72" ht="12.75">
      <c r="A2658" s="2"/>
      <c r="B2658" s="3" t="s">
        <v>1943</v>
      </c>
      <c r="C2658" s="3" t="s">
        <v>1605</v>
      </c>
      <c r="D2658" s="3" t="s">
        <v>1998</v>
      </c>
      <c r="E2658" s="3" t="s">
        <v>1078</v>
      </c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 t="s">
        <v>478</v>
      </c>
      <c r="R2658" s="2"/>
      <c r="S2658" s="2"/>
      <c r="T2658" s="2" t="s">
        <v>480</v>
      </c>
      <c r="U2658" s="2"/>
      <c r="V2658"/>
      <c r="W2658"/>
      <c r="X2658" s="2"/>
      <c r="Y2658" s="2"/>
      <c r="Z2658" s="2"/>
      <c r="AA2658" s="2"/>
      <c r="AB2658" s="2"/>
      <c r="AC2658" s="2"/>
      <c r="AD2658" s="2"/>
      <c r="AF2658" s="2"/>
      <c r="AG2658" s="2"/>
      <c r="AH2658" s="2"/>
      <c r="AI2658" s="2"/>
      <c r="AJ2658" s="2"/>
      <c r="AK2658" s="2"/>
      <c r="AL2658" s="2"/>
      <c r="AM2658" s="2"/>
      <c r="AN2658" s="2"/>
      <c r="AO2658" s="2"/>
      <c r="AR2658" s="2" t="s">
        <v>478</v>
      </c>
      <c r="AW2658" s="2" t="s">
        <v>478</v>
      </c>
      <c r="BJ2658" s="2" t="s">
        <v>478</v>
      </c>
      <c r="BT2658" s="2" t="s">
        <v>478</v>
      </c>
    </row>
    <row r="2659" spans="1:72" ht="12.75">
      <c r="A2659" s="2"/>
      <c r="B2659" s="3" t="s">
        <v>492</v>
      </c>
      <c r="C2659" s="3" t="s">
        <v>1605</v>
      </c>
      <c r="D2659" s="3" t="s">
        <v>1619</v>
      </c>
      <c r="E2659" s="3" t="s">
        <v>498</v>
      </c>
      <c r="F2659" s="2"/>
      <c r="G2659" s="2" t="s">
        <v>478</v>
      </c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 t="s">
        <v>480</v>
      </c>
      <c r="U2659" s="2"/>
      <c r="V2659"/>
      <c r="W2659"/>
      <c r="X2659" s="2" t="s">
        <v>478</v>
      </c>
      <c r="Y2659" s="2"/>
      <c r="Z2659" s="2"/>
      <c r="AA2659" s="2"/>
      <c r="AB2659" s="2"/>
      <c r="AC2659" s="2"/>
      <c r="AD2659" s="2"/>
      <c r="AF2659" s="2"/>
      <c r="AG2659" s="2"/>
      <c r="AH2659" s="2"/>
      <c r="AI2659" s="2"/>
      <c r="AJ2659" s="2"/>
      <c r="AK2659" s="2"/>
      <c r="AL2659" s="2"/>
      <c r="AM2659" s="2"/>
      <c r="AN2659" s="2"/>
      <c r="AO2659" s="2"/>
      <c r="AW2659" s="2" t="s">
        <v>478</v>
      </c>
      <c r="BJ2659" s="2" t="s">
        <v>478</v>
      </c>
      <c r="BT2659" s="2" t="s">
        <v>478</v>
      </c>
    </row>
    <row r="2660" spans="1:83" ht="12.75">
      <c r="A2660" s="2"/>
      <c r="B2660" s="3" t="s">
        <v>611</v>
      </c>
      <c r="C2660" s="3" t="s">
        <v>1605</v>
      </c>
      <c r="D2660" s="3" t="s">
        <v>1998</v>
      </c>
      <c r="E2660" s="3" t="s">
        <v>627</v>
      </c>
      <c r="F2660" s="2"/>
      <c r="G2660" s="2"/>
      <c r="H2660" s="2"/>
      <c r="I2660" s="2" t="s">
        <v>478</v>
      </c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 t="s">
        <v>481</v>
      </c>
      <c r="U2660" s="2"/>
      <c r="V2660"/>
      <c r="W2660"/>
      <c r="X2660" s="2"/>
      <c r="Y2660" s="2"/>
      <c r="Z2660" s="2"/>
      <c r="AA2660" s="2"/>
      <c r="AB2660" s="2"/>
      <c r="AC2660" s="2"/>
      <c r="AD2660" s="2"/>
      <c r="AF2660" s="2" t="s">
        <v>478</v>
      </c>
      <c r="AG2660" s="2"/>
      <c r="AH2660" s="2"/>
      <c r="AI2660" s="2"/>
      <c r="AJ2660" s="2"/>
      <c r="AK2660" s="2"/>
      <c r="AL2660" s="2"/>
      <c r="AM2660" s="2"/>
      <c r="AN2660" s="2"/>
      <c r="AO2660" s="2"/>
      <c r="AU2660" s="2" t="s">
        <v>478</v>
      </c>
      <c r="AW2660" s="2" t="s">
        <v>478</v>
      </c>
      <c r="BT2660" s="2" t="s">
        <v>478</v>
      </c>
      <c r="CE2660" s="2" t="s">
        <v>478</v>
      </c>
    </row>
    <row r="2661" spans="1:56" ht="12.75">
      <c r="A2661" s="2"/>
      <c r="B2661" s="3" t="s">
        <v>1996</v>
      </c>
      <c r="C2661" s="3" t="s">
        <v>1605</v>
      </c>
      <c r="D2661" s="3" t="s">
        <v>1620</v>
      </c>
      <c r="E2661" s="3" t="s">
        <v>1997</v>
      </c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 t="s">
        <v>478</v>
      </c>
      <c r="R2661" s="2"/>
      <c r="S2661" s="2"/>
      <c r="T2661" s="2" t="s">
        <v>480</v>
      </c>
      <c r="U2661" s="2"/>
      <c r="V2661"/>
      <c r="W2661"/>
      <c r="X2661" s="2"/>
      <c r="Y2661" s="2"/>
      <c r="Z2661" s="2"/>
      <c r="AA2661" s="2"/>
      <c r="AB2661" s="2"/>
      <c r="AC2661" s="2" t="s">
        <v>478</v>
      </c>
      <c r="AD2661" s="2"/>
      <c r="AF2661" s="2"/>
      <c r="AG2661" s="2"/>
      <c r="AH2661" s="2"/>
      <c r="AI2661" s="2"/>
      <c r="AJ2661" s="2"/>
      <c r="AK2661" s="2"/>
      <c r="AL2661" s="2"/>
      <c r="AM2661" s="2"/>
      <c r="AN2661" s="2"/>
      <c r="AO2661" s="2"/>
      <c r="AP2661" s="2" t="s">
        <v>478</v>
      </c>
      <c r="AQ2661" s="2" t="s">
        <v>478</v>
      </c>
      <c r="AU2661" s="2" t="s">
        <v>478</v>
      </c>
      <c r="BD2661" s="2" t="s">
        <v>478</v>
      </c>
    </row>
    <row r="2662" spans="1:56" ht="12.75">
      <c r="A2662" s="2"/>
      <c r="B2662" s="3" t="s">
        <v>1996</v>
      </c>
      <c r="C2662" s="3" t="s">
        <v>1605</v>
      </c>
      <c r="D2662" s="3" t="s">
        <v>1620</v>
      </c>
      <c r="E2662" s="3" t="s">
        <v>1078</v>
      </c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 t="s">
        <v>478</v>
      </c>
      <c r="R2662" s="2"/>
      <c r="S2662" s="2"/>
      <c r="T2662" s="2" t="s">
        <v>480</v>
      </c>
      <c r="U2662" s="2"/>
      <c r="V2662"/>
      <c r="W2662"/>
      <c r="X2662" s="2"/>
      <c r="Y2662" s="2"/>
      <c r="Z2662" s="2"/>
      <c r="AA2662" s="2"/>
      <c r="AB2662" s="2"/>
      <c r="AC2662" s="2" t="s">
        <v>478</v>
      </c>
      <c r="AD2662" s="2"/>
      <c r="AF2662" s="2"/>
      <c r="AG2662" s="2"/>
      <c r="AH2662" s="2"/>
      <c r="AI2662" s="2"/>
      <c r="AJ2662" s="2"/>
      <c r="AK2662" s="2"/>
      <c r="AL2662" s="2"/>
      <c r="AM2662" s="2"/>
      <c r="AN2662" s="2"/>
      <c r="AO2662" s="2"/>
      <c r="AP2662" s="2" t="s">
        <v>478</v>
      </c>
      <c r="AQ2662" s="2" t="s">
        <v>478</v>
      </c>
      <c r="AU2662" s="2" t="s">
        <v>478</v>
      </c>
      <c r="BD2662" s="2" t="s">
        <v>478</v>
      </c>
    </row>
    <row r="2663" spans="1:43" ht="12.75">
      <c r="A2663" s="2"/>
      <c r="B2663" s="3" t="s">
        <v>2552</v>
      </c>
      <c r="C2663" s="3" t="s">
        <v>1695</v>
      </c>
      <c r="D2663" s="3" t="s">
        <v>1999</v>
      </c>
      <c r="E2663" s="3" t="s">
        <v>1718</v>
      </c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/>
      <c r="W2663"/>
      <c r="X2663" s="2"/>
      <c r="Y2663" s="2"/>
      <c r="Z2663" s="2"/>
      <c r="AA2663" s="2"/>
      <c r="AB2663" s="2"/>
      <c r="AC2663" s="2" t="s">
        <v>478</v>
      </c>
      <c r="AD2663" s="2"/>
      <c r="AE2663"/>
      <c r="AF2663" s="2"/>
      <c r="AG2663" s="2"/>
      <c r="AH2663" s="2"/>
      <c r="AI2663" s="2"/>
      <c r="AJ2663" s="2"/>
      <c r="AK2663" s="2"/>
      <c r="AL2663" s="2"/>
      <c r="AM2663" s="2"/>
      <c r="AN2663" s="2"/>
      <c r="AO2663" s="2"/>
      <c r="AQ2663"/>
    </row>
    <row r="2664" spans="1:43" ht="12.75">
      <c r="A2664" s="2"/>
      <c r="B2664" s="6" t="s">
        <v>1284</v>
      </c>
      <c r="C2664" s="6" t="s">
        <v>488</v>
      </c>
      <c r="D2664" s="6" t="s">
        <v>1998</v>
      </c>
      <c r="E2664" s="6" t="s">
        <v>759</v>
      </c>
      <c r="F2664" s="7"/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2"/>
      <c r="U2664" s="2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  <c r="AO2664" s="7"/>
      <c r="AP2664" s="7"/>
      <c r="AQ2664"/>
    </row>
    <row r="2665" spans="1:87" ht="12.75">
      <c r="A2665" s="2"/>
      <c r="B2665" s="3" t="s">
        <v>1944</v>
      </c>
      <c r="C2665" s="3" t="s">
        <v>1605</v>
      </c>
      <c r="D2665" s="3" t="s">
        <v>1999</v>
      </c>
      <c r="E2665" s="3" t="s">
        <v>1997</v>
      </c>
      <c r="F2665" s="2"/>
      <c r="G2665" s="2"/>
      <c r="H2665" s="2"/>
      <c r="I2665" s="2"/>
      <c r="J2665" s="2"/>
      <c r="K2665" s="2"/>
      <c r="L2665" s="2"/>
      <c r="M2665" s="2"/>
      <c r="N2665" s="2" t="s">
        <v>478</v>
      </c>
      <c r="O2665" s="2"/>
      <c r="P2665" s="2"/>
      <c r="Q2665" s="2"/>
      <c r="R2665" s="2"/>
      <c r="S2665" s="2"/>
      <c r="T2665" s="2" t="s">
        <v>480</v>
      </c>
      <c r="U2665" s="2"/>
      <c r="V2665"/>
      <c r="W2665"/>
      <c r="X2665" s="2"/>
      <c r="Y2665" s="2"/>
      <c r="Z2665" s="2"/>
      <c r="AA2665" s="2"/>
      <c r="AB2665" s="2"/>
      <c r="AC2665" s="2"/>
      <c r="AD2665" s="2"/>
      <c r="AF2665" s="2"/>
      <c r="AG2665" s="2"/>
      <c r="AH2665" s="2"/>
      <c r="AI2665" s="2"/>
      <c r="AJ2665" s="2"/>
      <c r="AK2665" s="2"/>
      <c r="AL2665" s="2"/>
      <c r="AM2665" s="2"/>
      <c r="AN2665" s="2"/>
      <c r="AO2665" s="2"/>
      <c r="AT2665" s="2" t="s">
        <v>478</v>
      </c>
      <c r="BH2665" s="2" t="s">
        <v>478</v>
      </c>
      <c r="BT2665" s="2" t="s">
        <v>478</v>
      </c>
      <c r="CI2665" s="2" t="s">
        <v>478</v>
      </c>
    </row>
    <row r="2666" spans="1:87" ht="12.75">
      <c r="A2666" s="2"/>
      <c r="B2666" s="3" t="s">
        <v>1944</v>
      </c>
      <c r="C2666" s="3" t="s">
        <v>1605</v>
      </c>
      <c r="D2666" s="3" t="s">
        <v>1999</v>
      </c>
      <c r="E2666" s="3" t="s">
        <v>1078</v>
      </c>
      <c r="F2666" s="2"/>
      <c r="G2666" s="2"/>
      <c r="H2666" s="2"/>
      <c r="I2666" s="2"/>
      <c r="J2666" s="2"/>
      <c r="K2666" s="2"/>
      <c r="L2666" s="2"/>
      <c r="M2666" s="2"/>
      <c r="N2666" s="2" t="s">
        <v>478</v>
      </c>
      <c r="O2666" s="2"/>
      <c r="P2666" s="2"/>
      <c r="Q2666" s="2"/>
      <c r="R2666" s="2"/>
      <c r="S2666" s="2"/>
      <c r="T2666" s="2" t="s">
        <v>480</v>
      </c>
      <c r="U2666" s="2"/>
      <c r="V2666"/>
      <c r="W2666"/>
      <c r="X2666" s="2"/>
      <c r="Y2666" s="2"/>
      <c r="Z2666" s="2"/>
      <c r="AA2666" s="2"/>
      <c r="AB2666" s="2"/>
      <c r="AC2666" s="2"/>
      <c r="AD2666" s="2"/>
      <c r="AF2666" s="2"/>
      <c r="AG2666" s="2"/>
      <c r="AH2666" s="2"/>
      <c r="AI2666" s="2"/>
      <c r="AJ2666" s="2"/>
      <c r="AK2666" s="2"/>
      <c r="AL2666" s="2"/>
      <c r="AM2666" s="2"/>
      <c r="AN2666" s="2"/>
      <c r="AO2666" s="2"/>
      <c r="AT2666" s="2" t="s">
        <v>478</v>
      </c>
      <c r="BH2666" s="2" t="s">
        <v>478</v>
      </c>
      <c r="BT2666" s="2" t="s">
        <v>478</v>
      </c>
      <c r="CI2666" s="2" t="s">
        <v>478</v>
      </c>
    </row>
    <row r="2667" spans="1:87" ht="12.75">
      <c r="A2667" s="2"/>
      <c r="B2667" s="3" t="s">
        <v>386</v>
      </c>
      <c r="C2667" s="3" t="s">
        <v>1605</v>
      </c>
      <c r="D2667" s="3" t="s">
        <v>1998</v>
      </c>
      <c r="E2667" s="3" t="s">
        <v>420</v>
      </c>
      <c r="F2667" s="2" t="s">
        <v>478</v>
      </c>
      <c r="G2667" s="2"/>
      <c r="H2667" s="2" t="s">
        <v>478</v>
      </c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 t="s">
        <v>480</v>
      </c>
      <c r="U2667" s="2"/>
      <c r="V2667"/>
      <c r="W2667"/>
      <c r="X2667" s="2"/>
      <c r="Y2667" s="2"/>
      <c r="Z2667" s="2"/>
      <c r="AA2667" s="2"/>
      <c r="AB2667" s="2"/>
      <c r="AC2667" s="2"/>
      <c r="AD2667" s="2"/>
      <c r="AF2667" s="2"/>
      <c r="AG2667" s="2"/>
      <c r="AH2667" s="2"/>
      <c r="AI2667" s="2"/>
      <c r="AJ2667" s="2"/>
      <c r="AK2667" s="2"/>
      <c r="AL2667" s="2"/>
      <c r="AM2667" s="2"/>
      <c r="AN2667" s="2"/>
      <c r="AO2667" s="2"/>
      <c r="AT2667" s="2" t="s">
        <v>478</v>
      </c>
      <c r="BN2667" s="2" t="s">
        <v>478</v>
      </c>
      <c r="CI2667" s="2" t="s">
        <v>478</v>
      </c>
    </row>
    <row r="2668" spans="1:66" ht="12.75">
      <c r="A2668" s="2"/>
      <c r="B2668" s="3" t="s">
        <v>1945</v>
      </c>
      <c r="C2668" s="3" t="s">
        <v>1605</v>
      </c>
      <c r="D2668" s="3" t="s">
        <v>1999</v>
      </c>
      <c r="E2668" s="3" t="s">
        <v>1997</v>
      </c>
      <c r="F2668" s="2"/>
      <c r="G2668" s="2"/>
      <c r="H2668" s="2"/>
      <c r="I2668" s="2"/>
      <c r="J2668" s="2"/>
      <c r="K2668" s="2"/>
      <c r="L2668" s="2"/>
      <c r="M2668" s="2"/>
      <c r="N2668" s="2" t="s">
        <v>478</v>
      </c>
      <c r="O2668" s="2"/>
      <c r="P2668" s="2"/>
      <c r="Q2668" s="2"/>
      <c r="R2668" s="2"/>
      <c r="S2668" s="2"/>
      <c r="T2668" s="2" t="s">
        <v>480</v>
      </c>
      <c r="U2668" s="2"/>
      <c r="V2668"/>
      <c r="W2668"/>
      <c r="X2668" s="2"/>
      <c r="Y2668" s="2"/>
      <c r="Z2668" s="2"/>
      <c r="AA2668" s="2"/>
      <c r="AB2668" s="2"/>
      <c r="AC2668" s="2"/>
      <c r="AD2668" s="2"/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R2668" s="2" t="s">
        <v>478</v>
      </c>
      <c r="AZ2668" s="2" t="s">
        <v>478</v>
      </c>
      <c r="BJ2668" s="2" t="s">
        <v>478</v>
      </c>
      <c r="BN2668" s="2" t="s">
        <v>478</v>
      </c>
    </row>
    <row r="2669" spans="1:66" ht="12.75">
      <c r="A2669" s="2"/>
      <c r="B2669" s="3" t="s">
        <v>1945</v>
      </c>
      <c r="C2669" s="3" t="s">
        <v>1605</v>
      </c>
      <c r="D2669" s="3" t="s">
        <v>1999</v>
      </c>
      <c r="E2669" s="3" t="s">
        <v>1078</v>
      </c>
      <c r="F2669" s="2"/>
      <c r="G2669" s="2"/>
      <c r="H2669" s="2"/>
      <c r="I2669" s="2"/>
      <c r="J2669" s="2"/>
      <c r="K2669" s="2"/>
      <c r="L2669" s="2"/>
      <c r="M2669" s="2"/>
      <c r="N2669" s="2" t="s">
        <v>478</v>
      </c>
      <c r="O2669" s="2"/>
      <c r="P2669" s="2"/>
      <c r="Q2669" s="2"/>
      <c r="R2669" s="2"/>
      <c r="S2669" s="2"/>
      <c r="T2669" s="2" t="s">
        <v>480</v>
      </c>
      <c r="U2669" s="2"/>
      <c r="V2669"/>
      <c r="W2669"/>
      <c r="X2669" s="2"/>
      <c r="Y2669" s="2"/>
      <c r="Z2669" s="2"/>
      <c r="AA2669" s="2"/>
      <c r="AB2669" s="2"/>
      <c r="AC2669" s="2"/>
      <c r="AD2669" s="2"/>
      <c r="AF2669" s="2"/>
      <c r="AG2669" s="2"/>
      <c r="AH2669" s="2"/>
      <c r="AI2669" s="2"/>
      <c r="AJ2669" s="2"/>
      <c r="AK2669" s="2"/>
      <c r="AL2669" s="2"/>
      <c r="AM2669" s="2"/>
      <c r="AN2669" s="2"/>
      <c r="AO2669" s="2"/>
      <c r="AR2669" s="2" t="s">
        <v>478</v>
      </c>
      <c r="AZ2669" s="2" t="s">
        <v>478</v>
      </c>
      <c r="BJ2669" s="2" t="s">
        <v>478</v>
      </c>
      <c r="BN2669" s="2" t="s">
        <v>478</v>
      </c>
    </row>
    <row r="2670" spans="1:87" ht="12.75">
      <c r="A2670" s="2"/>
      <c r="B2670" s="3" t="s">
        <v>1946</v>
      </c>
      <c r="C2670" s="3" t="s">
        <v>1605</v>
      </c>
      <c r="D2670" s="3" t="s">
        <v>1999</v>
      </c>
      <c r="E2670" s="3" t="s">
        <v>1997</v>
      </c>
      <c r="F2670" s="2"/>
      <c r="G2670" s="2"/>
      <c r="H2670" s="2"/>
      <c r="I2670" s="2"/>
      <c r="J2670" s="2"/>
      <c r="K2670" s="2"/>
      <c r="L2670" s="2"/>
      <c r="M2670" s="2"/>
      <c r="N2670" s="2" t="s">
        <v>478</v>
      </c>
      <c r="O2670" s="2"/>
      <c r="P2670" s="2"/>
      <c r="Q2670" s="2"/>
      <c r="R2670" s="2"/>
      <c r="S2670" s="2"/>
      <c r="T2670" s="2" t="s">
        <v>480</v>
      </c>
      <c r="U2670" s="2"/>
      <c r="V2670"/>
      <c r="W2670"/>
      <c r="X2670" s="2"/>
      <c r="Y2670" s="2"/>
      <c r="Z2670" s="2"/>
      <c r="AA2670" s="2"/>
      <c r="AB2670" s="2"/>
      <c r="AC2670" s="2"/>
      <c r="AD2670" s="2"/>
      <c r="AF2670" s="2"/>
      <c r="AG2670" s="2"/>
      <c r="AH2670" s="2"/>
      <c r="AI2670" s="2"/>
      <c r="AJ2670" s="2"/>
      <c r="AK2670" s="2"/>
      <c r="AL2670" s="2"/>
      <c r="AM2670" s="2"/>
      <c r="AN2670" s="2"/>
      <c r="AO2670" s="2"/>
      <c r="AR2670" s="2" t="s">
        <v>478</v>
      </c>
      <c r="AZ2670" s="2" t="s">
        <v>478</v>
      </c>
      <c r="BT2670" s="2" t="s">
        <v>478</v>
      </c>
      <c r="CI2670" s="2" t="s">
        <v>478</v>
      </c>
    </row>
    <row r="2671" spans="1:87" ht="12.75">
      <c r="A2671" s="2"/>
      <c r="B2671" s="3" t="s">
        <v>1946</v>
      </c>
      <c r="C2671" s="3" t="s">
        <v>1605</v>
      </c>
      <c r="D2671" s="3" t="s">
        <v>1999</v>
      </c>
      <c r="E2671" s="3" t="s">
        <v>1078</v>
      </c>
      <c r="F2671" s="2"/>
      <c r="G2671" s="2"/>
      <c r="H2671" s="2"/>
      <c r="I2671" s="2"/>
      <c r="J2671" s="2"/>
      <c r="K2671" s="2"/>
      <c r="L2671" s="2"/>
      <c r="M2671" s="2"/>
      <c r="N2671" s="2" t="s">
        <v>478</v>
      </c>
      <c r="O2671" s="2"/>
      <c r="P2671" s="2"/>
      <c r="Q2671" s="2"/>
      <c r="R2671" s="2"/>
      <c r="S2671" s="2"/>
      <c r="T2671" s="2" t="s">
        <v>480</v>
      </c>
      <c r="U2671" s="2"/>
      <c r="V2671"/>
      <c r="W2671"/>
      <c r="X2671" s="2"/>
      <c r="Y2671" s="2"/>
      <c r="Z2671" s="2"/>
      <c r="AA2671" s="2"/>
      <c r="AB2671" s="2"/>
      <c r="AC2671" s="2"/>
      <c r="AD2671" s="2"/>
      <c r="AF2671" s="2"/>
      <c r="AG2671" s="2"/>
      <c r="AH2671" s="2"/>
      <c r="AI2671" s="2"/>
      <c r="AJ2671" s="2"/>
      <c r="AK2671" s="2"/>
      <c r="AL2671" s="2"/>
      <c r="AM2671" s="2"/>
      <c r="AN2671" s="2"/>
      <c r="AO2671" s="2"/>
      <c r="AR2671" s="2" t="s">
        <v>478</v>
      </c>
      <c r="AZ2671" s="2" t="s">
        <v>478</v>
      </c>
      <c r="BT2671" s="2" t="s">
        <v>478</v>
      </c>
      <c r="CI2671" s="2" t="s">
        <v>478</v>
      </c>
    </row>
    <row r="2672" spans="1:86" ht="12.75">
      <c r="A2672" s="2"/>
      <c r="B2672" s="3" t="s">
        <v>387</v>
      </c>
      <c r="C2672" s="3" t="s">
        <v>1605</v>
      </c>
      <c r="D2672" s="3" t="s">
        <v>1998</v>
      </c>
      <c r="E2672" s="3" t="s">
        <v>420</v>
      </c>
      <c r="F2672" s="2"/>
      <c r="G2672" s="2"/>
      <c r="H2672" s="2" t="s">
        <v>478</v>
      </c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 t="s">
        <v>480</v>
      </c>
      <c r="U2672" s="2"/>
      <c r="V2672"/>
      <c r="W2672"/>
      <c r="X2672" s="2"/>
      <c r="Y2672" s="2"/>
      <c r="Z2672" s="2"/>
      <c r="AA2672" s="2"/>
      <c r="AB2672" s="2"/>
      <c r="AC2672" s="2"/>
      <c r="AD2672" s="2"/>
      <c r="AF2672" s="2"/>
      <c r="AG2672" s="2"/>
      <c r="AH2672" s="2"/>
      <c r="AI2672" s="2"/>
      <c r="AJ2672" s="2"/>
      <c r="AK2672" s="2"/>
      <c r="AL2672" s="2"/>
      <c r="AM2672" s="2"/>
      <c r="AN2672" s="2"/>
      <c r="AO2672" s="2"/>
      <c r="AU2672" s="2" t="s">
        <v>478</v>
      </c>
      <c r="AW2672" s="2" t="s">
        <v>478</v>
      </c>
      <c r="BX2672" s="2" t="s">
        <v>478</v>
      </c>
      <c r="CE2672" s="2" t="s">
        <v>478</v>
      </c>
      <c r="CH2672" s="2" t="s">
        <v>478</v>
      </c>
    </row>
    <row r="2673" spans="1:76" ht="12.75">
      <c r="A2673" s="2"/>
      <c r="B2673" s="3" t="s">
        <v>1947</v>
      </c>
      <c r="C2673" s="3" t="s">
        <v>1605</v>
      </c>
      <c r="D2673" s="3" t="s">
        <v>1998</v>
      </c>
      <c r="E2673" s="3" t="s">
        <v>1997</v>
      </c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 t="s">
        <v>478</v>
      </c>
      <c r="R2673" s="2"/>
      <c r="S2673" s="2"/>
      <c r="T2673" s="2" t="s">
        <v>480</v>
      </c>
      <c r="U2673" s="2"/>
      <c r="V2673"/>
      <c r="W2673"/>
      <c r="X2673" s="2"/>
      <c r="Y2673" s="2"/>
      <c r="Z2673" s="2"/>
      <c r="AA2673" s="2"/>
      <c r="AB2673" s="2"/>
      <c r="AC2673" s="2"/>
      <c r="AD2673" s="2"/>
      <c r="AF2673" s="2"/>
      <c r="AG2673" s="2"/>
      <c r="AH2673" s="2"/>
      <c r="AI2673" s="2"/>
      <c r="AJ2673" s="2"/>
      <c r="AK2673" s="2"/>
      <c r="AL2673" s="2"/>
      <c r="AM2673" s="2"/>
      <c r="AN2673" s="2"/>
      <c r="AO2673" s="2"/>
      <c r="AW2673" s="2" t="s">
        <v>478</v>
      </c>
      <c r="BQ2673" s="2" t="s">
        <v>478</v>
      </c>
      <c r="BT2673" s="2" t="s">
        <v>478</v>
      </c>
      <c r="BX2673" s="2" t="s">
        <v>478</v>
      </c>
    </row>
    <row r="2674" spans="1:76" ht="12.75">
      <c r="A2674" s="2"/>
      <c r="B2674" s="3" t="s">
        <v>1947</v>
      </c>
      <c r="C2674" s="3" t="s">
        <v>1605</v>
      </c>
      <c r="D2674" s="3" t="s">
        <v>445</v>
      </c>
      <c r="E2674" s="3" t="s">
        <v>43</v>
      </c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 t="s">
        <v>478</v>
      </c>
      <c r="R2674" s="2"/>
      <c r="S2674" s="2"/>
      <c r="T2674" s="2" t="s">
        <v>480</v>
      </c>
      <c r="U2674" s="2"/>
      <c r="V2674"/>
      <c r="W2674"/>
      <c r="X2674" s="2"/>
      <c r="Y2674" s="2"/>
      <c r="Z2674" s="2"/>
      <c r="AA2674" s="2"/>
      <c r="AB2674" s="2"/>
      <c r="AC2674" s="2"/>
      <c r="AD2674" s="2"/>
      <c r="AF2674" s="2"/>
      <c r="AG2674" s="2"/>
      <c r="AH2674" s="2"/>
      <c r="AI2674" s="2"/>
      <c r="AJ2674" s="2"/>
      <c r="AK2674" s="2"/>
      <c r="AL2674" s="2"/>
      <c r="AM2674" s="2"/>
      <c r="AN2674" s="2"/>
      <c r="AO2674" s="2"/>
      <c r="AW2674" s="2" t="s">
        <v>478</v>
      </c>
      <c r="BQ2674" s="2" t="s">
        <v>478</v>
      </c>
      <c r="BT2674" s="2" t="s">
        <v>478</v>
      </c>
      <c r="BX2674" s="2" t="s">
        <v>478</v>
      </c>
    </row>
    <row r="2675" spans="1:76" ht="12.75">
      <c r="A2675" s="2"/>
      <c r="B2675" s="3" t="s">
        <v>1947</v>
      </c>
      <c r="C2675" s="3" t="s">
        <v>1605</v>
      </c>
      <c r="D2675" s="3" t="s">
        <v>1998</v>
      </c>
      <c r="E2675" s="3" t="s">
        <v>1078</v>
      </c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 t="s">
        <v>478</v>
      </c>
      <c r="R2675" s="2"/>
      <c r="S2675" s="2"/>
      <c r="T2675" s="2" t="s">
        <v>480</v>
      </c>
      <c r="U2675" s="2"/>
      <c r="V2675"/>
      <c r="W2675"/>
      <c r="X2675" s="2"/>
      <c r="Y2675" s="2"/>
      <c r="Z2675" s="2"/>
      <c r="AA2675" s="2"/>
      <c r="AB2675" s="2"/>
      <c r="AC2675" s="2"/>
      <c r="AD2675" s="2"/>
      <c r="AF2675" s="2"/>
      <c r="AG2675" s="2"/>
      <c r="AH2675" s="2"/>
      <c r="AI2675" s="2"/>
      <c r="AJ2675" s="2"/>
      <c r="AK2675" s="2"/>
      <c r="AL2675" s="2"/>
      <c r="AM2675" s="2"/>
      <c r="AN2675" s="2"/>
      <c r="AO2675" s="2"/>
      <c r="AW2675" s="2" t="s">
        <v>478</v>
      </c>
      <c r="BQ2675" s="2" t="s">
        <v>478</v>
      </c>
      <c r="BT2675" s="2" t="s">
        <v>478</v>
      </c>
      <c r="BX2675" s="2" t="s">
        <v>478</v>
      </c>
    </row>
    <row r="2676" spans="1:76" ht="12.75">
      <c r="A2676" s="2"/>
      <c r="B2676" s="6" t="s">
        <v>2264</v>
      </c>
      <c r="C2676" s="6" t="s">
        <v>1605</v>
      </c>
      <c r="D2676" s="6" t="s">
        <v>1998</v>
      </c>
      <c r="E2676" s="6" t="s">
        <v>1026</v>
      </c>
      <c r="F2676" s="2"/>
      <c r="G2676" s="2"/>
      <c r="H2676" s="2"/>
      <c r="I2676" s="2"/>
      <c r="J2676" s="2"/>
      <c r="K2676" s="2"/>
      <c r="L2676" s="2"/>
      <c r="M2676" s="2"/>
      <c r="N2676" s="2" t="s">
        <v>478</v>
      </c>
      <c r="O2676" s="2"/>
      <c r="P2676" s="2"/>
      <c r="Q2676" s="2"/>
      <c r="R2676" s="2"/>
      <c r="S2676" s="2"/>
      <c r="T2676" s="2" t="s">
        <v>480</v>
      </c>
      <c r="U2676" s="2"/>
      <c r="X2676" s="2" t="s">
        <v>478</v>
      </c>
      <c r="Y2676" s="2"/>
      <c r="Z2676" s="2"/>
      <c r="AA2676" s="2" t="s">
        <v>478</v>
      </c>
      <c r="AB2676" s="2"/>
      <c r="AC2676" s="2"/>
      <c r="AD2676" s="2"/>
      <c r="AF2676" s="2"/>
      <c r="AG2676" s="2"/>
      <c r="AH2676" s="2"/>
      <c r="AI2676" s="2"/>
      <c r="AJ2676" s="2"/>
      <c r="AK2676" s="2"/>
      <c r="AL2676" s="2"/>
      <c r="AM2676" s="2"/>
      <c r="AN2676" s="2"/>
      <c r="AO2676" s="2"/>
      <c r="AW2676" s="2" t="s">
        <v>478</v>
      </c>
      <c r="AX2676" s="2" t="s">
        <v>478</v>
      </c>
      <c r="BH2676" s="2" t="s">
        <v>478</v>
      </c>
      <c r="BT2676" s="2" t="s">
        <v>478</v>
      </c>
      <c r="BX2676" s="2" t="s">
        <v>478</v>
      </c>
    </row>
    <row r="2677" spans="1:56" ht="12.75">
      <c r="A2677" s="2"/>
      <c r="B2677" s="3" t="s">
        <v>1948</v>
      </c>
      <c r="C2677" s="3" t="s">
        <v>1605</v>
      </c>
      <c r="D2677" s="3" t="s">
        <v>1620</v>
      </c>
      <c r="E2677" s="3" t="s">
        <v>1997</v>
      </c>
      <c r="F2677" s="2"/>
      <c r="G2677" s="2"/>
      <c r="H2677" s="2"/>
      <c r="I2677" s="2"/>
      <c r="J2677" s="2"/>
      <c r="K2677" s="2"/>
      <c r="L2677" s="2"/>
      <c r="M2677" s="2"/>
      <c r="N2677" s="2" t="s">
        <v>478</v>
      </c>
      <c r="O2677" s="2"/>
      <c r="P2677" s="2"/>
      <c r="Q2677" s="2"/>
      <c r="R2677" s="2"/>
      <c r="S2677" s="2"/>
      <c r="T2677" s="2" t="s">
        <v>480</v>
      </c>
      <c r="U2677" s="2"/>
      <c r="V2677"/>
      <c r="W2677"/>
      <c r="X2677" s="2"/>
      <c r="Y2677" s="2"/>
      <c r="Z2677" s="2"/>
      <c r="AA2677" s="2"/>
      <c r="AB2677" s="2"/>
      <c r="AC2677" s="2"/>
      <c r="AD2677" s="2"/>
      <c r="AF2677" s="2"/>
      <c r="AG2677" s="2"/>
      <c r="AH2677" s="2"/>
      <c r="AI2677" s="2"/>
      <c r="AJ2677" s="2"/>
      <c r="AK2677" s="2"/>
      <c r="AL2677" s="2"/>
      <c r="AM2677" s="2"/>
      <c r="AN2677" s="2"/>
      <c r="AO2677" s="2"/>
      <c r="AP2677" s="2" t="s">
        <v>478</v>
      </c>
      <c r="AQ2677" s="2" t="s">
        <v>478</v>
      </c>
      <c r="AX2677" s="2" t="s">
        <v>478</v>
      </c>
      <c r="BD2677" s="2" t="s">
        <v>478</v>
      </c>
    </row>
    <row r="2678" spans="1:56" ht="12.75">
      <c r="A2678" s="2"/>
      <c r="B2678" s="3" t="s">
        <v>1948</v>
      </c>
      <c r="C2678" s="3" t="s">
        <v>1605</v>
      </c>
      <c r="D2678" s="3" t="s">
        <v>1620</v>
      </c>
      <c r="E2678" s="3" t="s">
        <v>1078</v>
      </c>
      <c r="F2678" s="2"/>
      <c r="G2678" s="2"/>
      <c r="H2678" s="2"/>
      <c r="I2678" s="2"/>
      <c r="J2678" s="2"/>
      <c r="K2678" s="2"/>
      <c r="L2678" s="2"/>
      <c r="M2678" s="2"/>
      <c r="N2678" s="2" t="s">
        <v>478</v>
      </c>
      <c r="O2678" s="2"/>
      <c r="P2678" s="2"/>
      <c r="Q2678" s="2"/>
      <c r="R2678" s="2"/>
      <c r="S2678" s="2"/>
      <c r="T2678" s="2" t="s">
        <v>480</v>
      </c>
      <c r="U2678" s="2"/>
      <c r="V2678"/>
      <c r="W2678"/>
      <c r="X2678" s="2"/>
      <c r="Y2678" s="2"/>
      <c r="Z2678" s="2"/>
      <c r="AA2678" s="2"/>
      <c r="AB2678" s="2"/>
      <c r="AC2678" s="2"/>
      <c r="AD2678" s="2"/>
      <c r="AF2678" s="2"/>
      <c r="AG2678" s="2"/>
      <c r="AH2678" s="2"/>
      <c r="AI2678" s="2"/>
      <c r="AJ2678" s="2"/>
      <c r="AK2678" s="2"/>
      <c r="AL2678" s="2"/>
      <c r="AM2678" s="2"/>
      <c r="AN2678" s="2"/>
      <c r="AO2678" s="2"/>
      <c r="AP2678" s="2" t="s">
        <v>478</v>
      </c>
      <c r="AQ2678" s="2" t="s">
        <v>478</v>
      </c>
      <c r="AX2678" s="2" t="s">
        <v>478</v>
      </c>
      <c r="BD2678" s="2" t="s">
        <v>478</v>
      </c>
    </row>
    <row r="2679" spans="1:43" ht="12.75">
      <c r="A2679" s="2"/>
      <c r="B2679" s="3" t="s">
        <v>666</v>
      </c>
      <c r="C2679" s="3" t="s">
        <v>1615</v>
      </c>
      <c r="D2679" s="3" t="s">
        <v>1998</v>
      </c>
      <c r="E2679" s="3" t="s">
        <v>769</v>
      </c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/>
      <c r="W2679"/>
      <c r="X2679" s="2"/>
      <c r="Y2679" s="2"/>
      <c r="Z2679" s="2"/>
      <c r="AA2679" s="2"/>
      <c r="AB2679" s="2"/>
      <c r="AC2679" s="2"/>
      <c r="AD2679" s="2"/>
      <c r="AE2679"/>
      <c r="AF2679" s="2"/>
      <c r="AG2679" s="2"/>
      <c r="AH2679" s="2"/>
      <c r="AI2679" s="2"/>
      <c r="AJ2679" s="2"/>
      <c r="AK2679" s="2"/>
      <c r="AL2679" s="2"/>
      <c r="AM2679" s="2"/>
      <c r="AN2679" s="2"/>
      <c r="AO2679" s="2"/>
      <c r="AQ2679"/>
    </row>
    <row r="2680" spans="1:43" ht="12.75">
      <c r="A2680" s="2"/>
      <c r="B2680" s="3" t="s">
        <v>897</v>
      </c>
      <c r="C2680" s="3" t="s">
        <v>77</v>
      </c>
      <c r="D2680" s="3" t="s">
        <v>1998</v>
      </c>
      <c r="E2680" s="3" t="s">
        <v>902</v>
      </c>
      <c r="F2680" s="2"/>
      <c r="G2680" s="2"/>
      <c r="H2680" s="2"/>
      <c r="I2680" s="2"/>
      <c r="J2680" s="2"/>
      <c r="K2680" s="2" t="s">
        <v>478</v>
      </c>
      <c r="L2680" s="2"/>
      <c r="M2680" s="2"/>
      <c r="N2680" s="2"/>
      <c r="O2680" s="2"/>
      <c r="P2680" s="2"/>
      <c r="Q2680" s="2"/>
      <c r="R2680" s="2"/>
      <c r="S2680" s="2"/>
      <c r="T2680" s="2" t="s">
        <v>480</v>
      </c>
      <c r="U2680" s="2"/>
      <c r="V2680"/>
      <c r="W2680"/>
      <c r="X2680" s="2"/>
      <c r="Y2680" s="2"/>
      <c r="Z2680" s="2"/>
      <c r="AA2680" s="2"/>
      <c r="AB2680" s="2"/>
      <c r="AC2680" s="2"/>
      <c r="AD2680" s="2"/>
      <c r="AE2680"/>
      <c r="AF2680" s="2"/>
      <c r="AG2680" s="2"/>
      <c r="AH2680" s="2"/>
      <c r="AI2680" s="2"/>
      <c r="AJ2680" s="2"/>
      <c r="AK2680" s="2"/>
      <c r="AL2680" s="2"/>
      <c r="AM2680" s="2"/>
      <c r="AN2680" s="2"/>
      <c r="AO2680" s="2"/>
      <c r="AQ2680"/>
    </row>
    <row r="2681" spans="1:43" ht="12.75">
      <c r="A2681" s="2"/>
      <c r="B2681" s="3" t="s">
        <v>1952</v>
      </c>
      <c r="C2681" s="3" t="s">
        <v>1655</v>
      </c>
      <c r="D2681" s="3" t="s">
        <v>1998</v>
      </c>
      <c r="E2681" s="3" t="s">
        <v>1997</v>
      </c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/>
      <c r="W2681"/>
      <c r="X2681" s="2"/>
      <c r="Y2681" s="2"/>
      <c r="Z2681" s="2"/>
      <c r="AA2681" s="2"/>
      <c r="AB2681" s="2"/>
      <c r="AC2681" s="2"/>
      <c r="AD2681" s="2"/>
      <c r="AE2681"/>
      <c r="AF2681" s="2"/>
      <c r="AG2681" s="2"/>
      <c r="AH2681" s="2"/>
      <c r="AI2681" s="2"/>
      <c r="AJ2681" s="2"/>
      <c r="AK2681" s="2"/>
      <c r="AL2681" s="2"/>
      <c r="AM2681" s="2"/>
      <c r="AN2681" s="2"/>
      <c r="AO2681" s="2"/>
      <c r="AQ2681"/>
    </row>
    <row r="2682" spans="1:43" ht="12.75">
      <c r="A2682" s="2"/>
      <c r="B2682" s="3" t="s">
        <v>1952</v>
      </c>
      <c r="C2682" s="3" t="s">
        <v>1655</v>
      </c>
      <c r="D2682" s="3" t="s">
        <v>1998</v>
      </c>
      <c r="E2682" s="3" t="s">
        <v>1078</v>
      </c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/>
      <c r="W2682"/>
      <c r="X2682" s="2"/>
      <c r="Y2682" s="2"/>
      <c r="Z2682" s="2"/>
      <c r="AA2682" s="2"/>
      <c r="AB2682" s="2"/>
      <c r="AC2682" s="2"/>
      <c r="AD2682" s="2"/>
      <c r="AE2682"/>
      <c r="AF2682" s="2"/>
      <c r="AG2682" s="2"/>
      <c r="AH2682" s="2"/>
      <c r="AI2682" s="2"/>
      <c r="AJ2682" s="2"/>
      <c r="AK2682" s="2"/>
      <c r="AL2682" s="2"/>
      <c r="AM2682" s="2"/>
      <c r="AN2682" s="2"/>
      <c r="AO2682" s="2"/>
      <c r="AQ2682"/>
    </row>
    <row r="2683" spans="1:73" ht="12.75">
      <c r="A2683" s="2"/>
      <c r="B2683" s="3" t="s">
        <v>1917</v>
      </c>
      <c r="C2683" s="3" t="s">
        <v>1605</v>
      </c>
      <c r="D2683" s="3" t="s">
        <v>1999</v>
      </c>
      <c r="E2683" s="3" t="s">
        <v>1997</v>
      </c>
      <c r="F2683" s="2"/>
      <c r="G2683" s="2"/>
      <c r="H2683" s="2"/>
      <c r="I2683" s="2"/>
      <c r="J2683" s="2" t="s">
        <v>478</v>
      </c>
      <c r="K2683" s="2"/>
      <c r="L2683" s="2"/>
      <c r="M2683" s="2"/>
      <c r="N2683" s="2"/>
      <c r="O2683" s="2"/>
      <c r="P2683" s="2"/>
      <c r="Q2683" s="2"/>
      <c r="R2683" s="2"/>
      <c r="S2683" s="2"/>
      <c r="T2683" s="2" t="s">
        <v>480</v>
      </c>
      <c r="U2683" s="2"/>
      <c r="V2683"/>
      <c r="W2683"/>
      <c r="X2683" s="2"/>
      <c r="Y2683" s="2"/>
      <c r="Z2683" s="2"/>
      <c r="AA2683" s="2"/>
      <c r="AB2683" s="2"/>
      <c r="AC2683" s="2"/>
      <c r="AD2683" s="2"/>
      <c r="AF2683" s="2"/>
      <c r="AG2683" s="2"/>
      <c r="AH2683" s="2"/>
      <c r="AI2683" s="2"/>
      <c r="AJ2683" s="2"/>
      <c r="AK2683" s="2"/>
      <c r="AL2683" s="2"/>
      <c r="AM2683" s="2"/>
      <c r="AN2683" s="2"/>
      <c r="AO2683" s="2"/>
      <c r="AR2683" s="2" t="s">
        <v>478</v>
      </c>
      <c r="AX2683" s="2" t="s">
        <v>478</v>
      </c>
      <c r="BU2683" s="2" t="s">
        <v>478</v>
      </c>
    </row>
    <row r="2684" spans="1:73" ht="12.75">
      <c r="A2684" s="2"/>
      <c r="B2684" s="3" t="s">
        <v>1917</v>
      </c>
      <c r="C2684" s="3" t="s">
        <v>1605</v>
      </c>
      <c r="D2684" s="3" t="s">
        <v>1999</v>
      </c>
      <c r="E2684" s="3" t="s">
        <v>1078</v>
      </c>
      <c r="F2684" s="2"/>
      <c r="G2684" s="2"/>
      <c r="H2684" s="2"/>
      <c r="I2684" s="2"/>
      <c r="J2684" s="2" t="s">
        <v>478</v>
      </c>
      <c r="K2684" s="2"/>
      <c r="L2684" s="2"/>
      <c r="M2684" s="2"/>
      <c r="N2684" s="2"/>
      <c r="O2684" s="2"/>
      <c r="P2684" s="2"/>
      <c r="Q2684" s="2"/>
      <c r="R2684" s="2"/>
      <c r="S2684" s="2"/>
      <c r="T2684" s="2" t="s">
        <v>480</v>
      </c>
      <c r="U2684" s="2"/>
      <c r="V2684"/>
      <c r="W2684"/>
      <c r="X2684" s="2"/>
      <c r="Y2684" s="2"/>
      <c r="Z2684" s="2"/>
      <c r="AA2684" s="2"/>
      <c r="AB2684" s="2"/>
      <c r="AC2684" s="2"/>
      <c r="AD2684" s="2"/>
      <c r="AF2684" s="2"/>
      <c r="AG2684" s="2"/>
      <c r="AH2684" s="2"/>
      <c r="AI2684" s="2"/>
      <c r="AJ2684" s="2"/>
      <c r="AK2684" s="2"/>
      <c r="AL2684" s="2"/>
      <c r="AM2684" s="2"/>
      <c r="AN2684" s="2"/>
      <c r="AO2684" s="2"/>
      <c r="AR2684" s="2" t="s">
        <v>478</v>
      </c>
      <c r="AX2684" s="2" t="s">
        <v>478</v>
      </c>
      <c r="BU2684" s="2" t="s">
        <v>478</v>
      </c>
    </row>
    <row r="2685" spans="1:43" ht="12.75">
      <c r="A2685" s="2"/>
      <c r="B2685" s="3" t="s">
        <v>2375</v>
      </c>
      <c r="C2685" s="3" t="s">
        <v>1623</v>
      </c>
      <c r="D2685" s="3" t="s">
        <v>1999</v>
      </c>
      <c r="E2685" s="3" t="s">
        <v>2389</v>
      </c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 t="s">
        <v>478</v>
      </c>
      <c r="R2685" s="2"/>
      <c r="S2685" s="2"/>
      <c r="T2685" s="2" t="s">
        <v>480</v>
      </c>
      <c r="U2685" s="2"/>
      <c r="V2685"/>
      <c r="W2685"/>
      <c r="X2685" s="2"/>
      <c r="Y2685" s="2"/>
      <c r="Z2685" s="2"/>
      <c r="AA2685" s="2"/>
      <c r="AB2685" s="2"/>
      <c r="AC2685" s="2"/>
      <c r="AD2685" s="2"/>
      <c r="AE2685"/>
      <c r="AF2685" s="2"/>
      <c r="AG2685" s="2"/>
      <c r="AH2685" s="2"/>
      <c r="AI2685" s="2"/>
      <c r="AJ2685" s="2"/>
      <c r="AK2685" s="2"/>
      <c r="AL2685" s="2"/>
      <c r="AM2685" s="2"/>
      <c r="AN2685" s="2"/>
      <c r="AO2685" s="2"/>
      <c r="AQ2685"/>
    </row>
    <row r="2686" spans="1:43" ht="12.75">
      <c r="A2686" s="2"/>
      <c r="B2686" s="3" t="s">
        <v>1253</v>
      </c>
      <c r="C2686" s="3" t="s">
        <v>1630</v>
      </c>
      <c r="D2686" s="3" t="s">
        <v>1620</v>
      </c>
      <c r="E2686" s="3" t="s">
        <v>1490</v>
      </c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 t="s">
        <v>478</v>
      </c>
      <c r="T2686" s="2"/>
      <c r="U2686" s="2"/>
      <c r="V2686" s="2" t="s">
        <v>478</v>
      </c>
      <c r="X2686" s="2"/>
      <c r="Y2686" s="2"/>
      <c r="Z2686" s="2"/>
      <c r="AA2686" s="2"/>
      <c r="AB2686" s="2"/>
      <c r="AC2686" s="2"/>
      <c r="AD2686" s="2"/>
      <c r="AE2686"/>
      <c r="AF2686" s="2"/>
      <c r="AG2686" s="2"/>
      <c r="AH2686" s="2"/>
      <c r="AI2686" s="2"/>
      <c r="AJ2686" s="2"/>
      <c r="AK2686" s="2"/>
      <c r="AL2686" s="2"/>
      <c r="AM2686" s="2"/>
      <c r="AN2686" s="2"/>
      <c r="AO2686" s="2"/>
      <c r="AQ2686"/>
    </row>
    <row r="2687" spans="1:43" ht="12.75">
      <c r="A2687" s="2"/>
      <c r="B2687" s="3" t="s">
        <v>612</v>
      </c>
      <c r="C2687" s="3" t="s">
        <v>1623</v>
      </c>
      <c r="D2687" s="3" t="s">
        <v>1998</v>
      </c>
      <c r="E2687" s="3" t="s">
        <v>627</v>
      </c>
      <c r="F2687" s="2"/>
      <c r="G2687" s="2"/>
      <c r="H2687" s="2" t="s">
        <v>478</v>
      </c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 t="s">
        <v>480</v>
      </c>
      <c r="U2687" s="2"/>
      <c r="V2687"/>
      <c r="W2687"/>
      <c r="X2687" s="2"/>
      <c r="Y2687" s="2"/>
      <c r="Z2687" s="2"/>
      <c r="AA2687" s="2"/>
      <c r="AB2687" s="2"/>
      <c r="AC2687" s="2"/>
      <c r="AD2687" s="2"/>
      <c r="AE2687"/>
      <c r="AF2687" s="2"/>
      <c r="AG2687" s="2"/>
      <c r="AH2687" s="2"/>
      <c r="AI2687" s="2"/>
      <c r="AJ2687" s="2"/>
      <c r="AK2687" s="2"/>
      <c r="AL2687" s="2"/>
      <c r="AM2687" s="2"/>
      <c r="AN2687" s="2"/>
      <c r="AO2687" s="2"/>
      <c r="AQ2687"/>
    </row>
    <row r="2688" spans="1:43" ht="12.75">
      <c r="A2688" s="2"/>
      <c r="B2688" s="3" t="s">
        <v>2376</v>
      </c>
      <c r="C2688" s="3" t="s">
        <v>1615</v>
      </c>
      <c r="D2688" s="3" t="s">
        <v>1999</v>
      </c>
      <c r="E2688" s="3" t="s">
        <v>2389</v>
      </c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/>
      <c r="W2688"/>
      <c r="X2688" s="2"/>
      <c r="Y2688" s="2"/>
      <c r="Z2688" s="2"/>
      <c r="AA2688" s="2"/>
      <c r="AB2688" s="2"/>
      <c r="AC2688" s="2"/>
      <c r="AD2688" s="2"/>
      <c r="AE2688"/>
      <c r="AF2688" s="2"/>
      <c r="AG2688" s="2"/>
      <c r="AH2688" s="2"/>
      <c r="AI2688" s="2"/>
      <c r="AJ2688" s="2"/>
      <c r="AK2688" s="2"/>
      <c r="AL2688" s="2"/>
      <c r="AM2688" s="2"/>
      <c r="AN2688" s="2"/>
      <c r="AO2688" s="2"/>
      <c r="AQ2688"/>
    </row>
    <row r="2689" spans="1:43" ht="12.75">
      <c r="A2689" s="2"/>
      <c r="B2689" s="6" t="s">
        <v>1292</v>
      </c>
      <c r="C2689" s="6" t="s">
        <v>1603</v>
      </c>
      <c r="D2689" s="6" t="s">
        <v>1620</v>
      </c>
      <c r="E2689" s="6" t="s">
        <v>759</v>
      </c>
      <c r="F2689" s="7" t="s">
        <v>478</v>
      </c>
      <c r="G2689" s="7" t="s">
        <v>478</v>
      </c>
      <c r="H2689" s="7" t="s">
        <v>478</v>
      </c>
      <c r="I2689" s="7" t="s">
        <v>478</v>
      </c>
      <c r="J2689" s="7" t="s">
        <v>478</v>
      </c>
      <c r="K2689" s="7" t="s">
        <v>478</v>
      </c>
      <c r="L2689" s="7" t="s">
        <v>478</v>
      </c>
      <c r="M2689" s="7" t="s">
        <v>478</v>
      </c>
      <c r="N2689" s="7" t="s">
        <v>478</v>
      </c>
      <c r="O2689" s="7" t="s">
        <v>478</v>
      </c>
      <c r="P2689" s="7" t="s">
        <v>478</v>
      </c>
      <c r="Q2689" s="7" t="s">
        <v>478</v>
      </c>
      <c r="R2689" s="7" t="s">
        <v>478</v>
      </c>
      <c r="S2689" s="7" t="s">
        <v>478</v>
      </c>
      <c r="T2689" s="2" t="s">
        <v>483</v>
      </c>
      <c r="U2689" s="2">
        <v>35</v>
      </c>
      <c r="V2689" s="7" t="s">
        <v>478</v>
      </c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  <c r="AO2689" s="7"/>
      <c r="AP2689" s="7"/>
      <c r="AQ2689"/>
    </row>
    <row r="2690" spans="1:41" ht="12.75">
      <c r="A2690" s="2"/>
      <c r="B2690" s="6" t="s">
        <v>2265</v>
      </c>
      <c r="C2690" s="6" t="s">
        <v>1695</v>
      </c>
      <c r="D2690" s="6" t="s">
        <v>1620</v>
      </c>
      <c r="E2690" s="6" t="s">
        <v>1026</v>
      </c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X2690" s="2"/>
      <c r="Y2690" s="2"/>
      <c r="Z2690" s="2"/>
      <c r="AA2690" s="2"/>
      <c r="AB2690" s="2"/>
      <c r="AC2690" s="2"/>
      <c r="AD2690" s="2"/>
      <c r="AF2690" s="2"/>
      <c r="AG2690" s="2"/>
      <c r="AH2690" s="2"/>
      <c r="AI2690" s="2"/>
      <c r="AJ2690" s="2"/>
      <c r="AK2690" s="2"/>
      <c r="AL2690" s="2"/>
      <c r="AM2690" s="2"/>
      <c r="AN2690" s="2"/>
      <c r="AO2690" s="2"/>
    </row>
    <row r="2691" spans="1:85" ht="12.75">
      <c r="A2691" s="2"/>
      <c r="B2691" s="3" t="s">
        <v>1188</v>
      </c>
      <c r="C2691" s="3" t="s">
        <v>1605</v>
      </c>
      <c r="D2691" s="3" t="s">
        <v>1999</v>
      </c>
      <c r="E2691" s="3" t="s">
        <v>1098</v>
      </c>
      <c r="F2691" s="2"/>
      <c r="G2691" s="2"/>
      <c r="H2691" s="2"/>
      <c r="I2691" s="2"/>
      <c r="J2691" s="2" t="s">
        <v>478</v>
      </c>
      <c r="K2691" s="2"/>
      <c r="L2691" s="2"/>
      <c r="M2691" s="2"/>
      <c r="N2691" s="2"/>
      <c r="O2691" s="2"/>
      <c r="P2691" s="2"/>
      <c r="Q2691" s="2"/>
      <c r="R2691" s="2"/>
      <c r="S2691" s="2"/>
      <c r="T2691" s="2" t="s">
        <v>482</v>
      </c>
      <c r="U2691" s="2"/>
      <c r="V2691"/>
      <c r="W2691"/>
      <c r="X2691" s="2" t="s">
        <v>478</v>
      </c>
      <c r="Y2691" s="2"/>
      <c r="Z2691" s="2"/>
      <c r="AA2691" s="2"/>
      <c r="AB2691" s="2"/>
      <c r="AC2691" s="2"/>
      <c r="AD2691" s="2"/>
      <c r="AF2691" s="2"/>
      <c r="AG2691" s="2"/>
      <c r="AH2691" s="2"/>
      <c r="AI2691" s="2"/>
      <c r="AJ2691" s="2"/>
      <c r="AK2691" s="2"/>
      <c r="AL2691" s="2" t="s">
        <v>478</v>
      </c>
      <c r="AM2691" s="2"/>
      <c r="AN2691" s="2"/>
      <c r="AO2691" s="2" t="s">
        <v>478</v>
      </c>
      <c r="AU2691" s="2" t="s">
        <v>478</v>
      </c>
      <c r="BC2691" s="2" t="s">
        <v>478</v>
      </c>
      <c r="BH2691" s="2" t="s">
        <v>478</v>
      </c>
      <c r="CG2691" s="2" t="s">
        <v>478</v>
      </c>
    </row>
    <row r="2692" spans="1:43" ht="12.75">
      <c r="A2692" s="2"/>
      <c r="B2692" s="3" t="s">
        <v>1263</v>
      </c>
      <c r="C2692" s="3" t="s">
        <v>1695</v>
      </c>
      <c r="D2692" s="3" t="s">
        <v>1620</v>
      </c>
      <c r="E2692" s="3" t="s">
        <v>1490</v>
      </c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 t="s">
        <v>478</v>
      </c>
      <c r="T2692" s="2"/>
      <c r="U2692" s="2"/>
      <c r="V2692"/>
      <c r="W2692"/>
      <c r="X2692" s="2"/>
      <c r="Y2692" s="2"/>
      <c r="Z2692" s="2"/>
      <c r="AA2692" s="2"/>
      <c r="AB2692" s="2"/>
      <c r="AC2692" s="2"/>
      <c r="AD2692" s="2"/>
      <c r="AE2692"/>
      <c r="AF2692" s="2"/>
      <c r="AG2692" s="2"/>
      <c r="AH2692" s="2"/>
      <c r="AI2692" s="2"/>
      <c r="AJ2692" s="2"/>
      <c r="AK2692" s="2"/>
      <c r="AL2692" s="2"/>
      <c r="AM2692" s="2"/>
      <c r="AN2692" s="2"/>
      <c r="AO2692" s="2"/>
      <c r="AQ2692"/>
    </row>
    <row r="2693" spans="1:41" ht="12.75">
      <c r="A2693" s="2"/>
      <c r="B2693" s="6" t="s">
        <v>2266</v>
      </c>
      <c r="C2693" s="6" t="s">
        <v>1695</v>
      </c>
      <c r="D2693" s="6" t="s">
        <v>1999</v>
      </c>
      <c r="E2693" s="6" t="s">
        <v>1026</v>
      </c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X2693" s="2"/>
      <c r="Y2693" s="2"/>
      <c r="Z2693" s="2"/>
      <c r="AA2693" s="2"/>
      <c r="AB2693" s="2"/>
      <c r="AC2693" s="2"/>
      <c r="AD2693" s="2"/>
      <c r="AF2693" s="2"/>
      <c r="AG2693" s="2"/>
      <c r="AH2693" s="2"/>
      <c r="AI2693" s="2"/>
      <c r="AJ2693" s="2"/>
      <c r="AK2693" s="2"/>
      <c r="AL2693" s="2"/>
      <c r="AM2693" s="2"/>
      <c r="AN2693" s="2"/>
      <c r="AO2693" s="2"/>
    </row>
    <row r="2694" spans="1:43" ht="12.75">
      <c r="A2694" s="2"/>
      <c r="B2694" s="3" t="s">
        <v>1139</v>
      </c>
      <c r="C2694" s="3" t="s">
        <v>488</v>
      </c>
      <c r="D2694" s="3" t="s">
        <v>1999</v>
      </c>
      <c r="E2694" s="3" t="s">
        <v>1098</v>
      </c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/>
      <c r="W2694"/>
      <c r="X2694" s="2"/>
      <c r="Y2694" s="2"/>
      <c r="Z2694" s="2"/>
      <c r="AA2694" s="2"/>
      <c r="AB2694" s="2"/>
      <c r="AC2694" s="2"/>
      <c r="AD2694" s="2"/>
      <c r="AE2694"/>
      <c r="AF2694" s="2"/>
      <c r="AG2694" s="2"/>
      <c r="AH2694" s="2"/>
      <c r="AI2694" s="2"/>
      <c r="AJ2694" s="2"/>
      <c r="AK2694" s="2"/>
      <c r="AL2694" s="2"/>
      <c r="AM2694" s="2"/>
      <c r="AN2694" s="2"/>
      <c r="AO2694" s="2"/>
      <c r="AQ2694"/>
    </row>
    <row r="2695" spans="1:43" ht="12.75">
      <c r="A2695" s="2"/>
      <c r="B2695" s="3" t="s">
        <v>1953</v>
      </c>
      <c r="C2695" s="3" t="s">
        <v>1601</v>
      </c>
      <c r="D2695" s="3" t="s">
        <v>1999</v>
      </c>
      <c r="E2695" s="3" t="s">
        <v>1997</v>
      </c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/>
      <c r="W2695"/>
      <c r="X2695" s="2"/>
      <c r="Y2695" s="2"/>
      <c r="Z2695" s="2"/>
      <c r="AA2695" s="2"/>
      <c r="AB2695" s="2"/>
      <c r="AC2695" s="2"/>
      <c r="AD2695" s="2"/>
      <c r="AE2695"/>
      <c r="AF2695" s="2"/>
      <c r="AG2695" s="2"/>
      <c r="AH2695" s="2"/>
      <c r="AI2695" s="2"/>
      <c r="AJ2695" s="2"/>
      <c r="AK2695" s="2"/>
      <c r="AL2695" s="2"/>
      <c r="AM2695" s="2"/>
      <c r="AN2695" s="2"/>
      <c r="AO2695" s="2"/>
      <c r="AQ2695"/>
    </row>
    <row r="2696" spans="1:43" ht="12.75">
      <c r="A2696" s="2"/>
      <c r="B2696" s="3" t="s">
        <v>1953</v>
      </c>
      <c r="C2696" s="3" t="s">
        <v>1601</v>
      </c>
      <c r="D2696" s="3" t="s">
        <v>1999</v>
      </c>
      <c r="E2696" s="3" t="s">
        <v>1078</v>
      </c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/>
      <c r="W2696"/>
      <c r="X2696" s="2"/>
      <c r="Y2696" s="2"/>
      <c r="Z2696" s="2"/>
      <c r="AA2696" s="2"/>
      <c r="AB2696" s="2"/>
      <c r="AC2696" s="2"/>
      <c r="AD2696" s="2"/>
      <c r="AE2696"/>
      <c r="AF2696" s="2"/>
      <c r="AG2696" s="2"/>
      <c r="AH2696" s="2"/>
      <c r="AI2696" s="2"/>
      <c r="AJ2696" s="2"/>
      <c r="AK2696" s="2"/>
      <c r="AL2696" s="2"/>
      <c r="AM2696" s="2"/>
      <c r="AN2696" s="2"/>
      <c r="AO2696" s="2"/>
      <c r="AQ2696"/>
    </row>
    <row r="2697" spans="1:43" ht="12.75">
      <c r="A2697" s="2"/>
      <c r="B2697" s="6" t="s">
        <v>1278</v>
      </c>
      <c r="C2697" s="6" t="s">
        <v>77</v>
      </c>
      <c r="D2697" s="6" t="s">
        <v>1998</v>
      </c>
      <c r="E2697" s="6" t="s">
        <v>759</v>
      </c>
      <c r="F2697" s="7"/>
      <c r="G2697" s="7" t="s">
        <v>478</v>
      </c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 t="s">
        <v>478</v>
      </c>
      <c r="T2697" s="2" t="s">
        <v>483</v>
      </c>
      <c r="U2697" s="2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  <c r="AO2697" s="7"/>
      <c r="AP2697" s="7" t="s">
        <v>478</v>
      </c>
      <c r="AQ2697"/>
    </row>
    <row r="2698" spans="1:43" ht="12.75">
      <c r="A2698" s="2"/>
      <c r="B2698" s="3" t="s">
        <v>2553</v>
      </c>
      <c r="C2698" s="3" t="s">
        <v>2003</v>
      </c>
      <c r="D2698" s="3" t="s">
        <v>1620</v>
      </c>
      <c r="E2698" s="3" t="s">
        <v>1718</v>
      </c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/>
      <c r="W2698"/>
      <c r="X2698" s="2"/>
      <c r="Y2698" s="2"/>
      <c r="Z2698" s="2" t="s">
        <v>478</v>
      </c>
      <c r="AA2698" s="2"/>
      <c r="AB2698" s="2"/>
      <c r="AC2698" s="2"/>
      <c r="AD2698" s="2"/>
      <c r="AE2698"/>
      <c r="AF2698" s="2"/>
      <c r="AG2698" s="2"/>
      <c r="AH2698" s="2"/>
      <c r="AI2698" s="2"/>
      <c r="AJ2698" s="2"/>
      <c r="AK2698" s="2"/>
      <c r="AL2698" s="2"/>
      <c r="AM2698" s="2"/>
      <c r="AN2698" s="2"/>
      <c r="AO2698" s="2"/>
      <c r="AQ2698"/>
    </row>
    <row r="2699" spans="1:43" ht="12.75">
      <c r="A2699" s="2"/>
      <c r="B2699" s="3" t="s">
        <v>2553</v>
      </c>
      <c r="C2699" s="3" t="s">
        <v>2003</v>
      </c>
      <c r="D2699" s="3" t="s">
        <v>1620</v>
      </c>
      <c r="E2699" s="3" t="s">
        <v>1595</v>
      </c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 t="s">
        <v>478</v>
      </c>
      <c r="T2699" s="2"/>
      <c r="U2699" s="2"/>
      <c r="V2699"/>
      <c r="W2699"/>
      <c r="X2699" s="2"/>
      <c r="Y2699" s="2"/>
      <c r="Z2699" s="2" t="s">
        <v>478</v>
      </c>
      <c r="AA2699" s="2"/>
      <c r="AB2699" s="2"/>
      <c r="AC2699" s="2"/>
      <c r="AD2699" s="2"/>
      <c r="AE2699"/>
      <c r="AF2699" s="2"/>
      <c r="AG2699" s="2"/>
      <c r="AH2699" s="2"/>
      <c r="AI2699" s="2"/>
      <c r="AJ2699" s="2"/>
      <c r="AK2699" s="2"/>
      <c r="AL2699" s="2"/>
      <c r="AM2699" s="2"/>
      <c r="AN2699" s="2"/>
      <c r="AO2699" s="2"/>
      <c r="AQ2699"/>
    </row>
    <row r="2700" spans="1:43" ht="12.75">
      <c r="A2700" s="2"/>
      <c r="B2700" s="3" t="s">
        <v>388</v>
      </c>
      <c r="C2700" s="3" t="s">
        <v>1630</v>
      </c>
      <c r="D2700" s="3" t="s">
        <v>1998</v>
      </c>
      <c r="E2700" s="3" t="s">
        <v>420</v>
      </c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 t="s">
        <v>478</v>
      </c>
      <c r="W2700" s="2" t="s">
        <v>478</v>
      </c>
      <c r="X2700" s="2"/>
      <c r="Y2700" s="2"/>
      <c r="Z2700" s="2"/>
      <c r="AA2700" s="2"/>
      <c r="AB2700" s="2"/>
      <c r="AC2700" s="2"/>
      <c r="AD2700" s="2"/>
      <c r="AE2700"/>
      <c r="AF2700" s="2"/>
      <c r="AG2700" s="2"/>
      <c r="AH2700" s="2"/>
      <c r="AI2700" s="2"/>
      <c r="AJ2700" s="2"/>
      <c r="AK2700" s="2"/>
      <c r="AL2700" s="2"/>
      <c r="AM2700" s="2"/>
      <c r="AN2700" s="2"/>
      <c r="AO2700" s="2"/>
      <c r="AQ2700"/>
    </row>
    <row r="2701" spans="1:83" ht="12.75">
      <c r="A2701" s="2"/>
      <c r="B2701" s="3" t="s">
        <v>389</v>
      </c>
      <c r="C2701" s="3" t="s">
        <v>1605</v>
      </c>
      <c r="D2701" s="3" t="s">
        <v>1999</v>
      </c>
      <c r="E2701" s="3" t="s">
        <v>420</v>
      </c>
      <c r="F2701" s="2" t="s">
        <v>478</v>
      </c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 t="s">
        <v>480</v>
      </c>
      <c r="U2701" s="2"/>
      <c r="V2701"/>
      <c r="W2701"/>
      <c r="X2701" s="2"/>
      <c r="Y2701" s="2"/>
      <c r="Z2701" s="2"/>
      <c r="AA2701" s="2"/>
      <c r="AB2701" s="2"/>
      <c r="AC2701" s="2"/>
      <c r="AD2701" s="2"/>
      <c r="AF2701" s="2"/>
      <c r="AG2701" s="2"/>
      <c r="AH2701" s="2"/>
      <c r="AI2701" s="2"/>
      <c r="AJ2701" s="2"/>
      <c r="AK2701" s="2"/>
      <c r="AL2701" s="2"/>
      <c r="AM2701" s="2"/>
      <c r="AN2701" s="2"/>
      <c r="AO2701" s="2"/>
      <c r="AT2701" s="2" t="s">
        <v>478</v>
      </c>
      <c r="BH2701" s="2" t="s">
        <v>478</v>
      </c>
      <c r="BO2701" s="2" t="s">
        <v>478</v>
      </c>
      <c r="CE2701" s="2" t="s">
        <v>478</v>
      </c>
    </row>
    <row r="2702" spans="1:43" ht="12.75">
      <c r="A2702" s="2"/>
      <c r="B2702" s="3" t="s">
        <v>613</v>
      </c>
      <c r="C2702" s="3" t="s">
        <v>1615</v>
      </c>
      <c r="D2702" s="3" t="s">
        <v>1620</v>
      </c>
      <c r="E2702" s="3" t="s">
        <v>627</v>
      </c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/>
      <c r="W2702"/>
      <c r="X2702" s="2"/>
      <c r="Y2702" s="2"/>
      <c r="Z2702" s="2"/>
      <c r="AA2702" s="2"/>
      <c r="AB2702" s="2"/>
      <c r="AC2702" s="2"/>
      <c r="AD2702" s="2"/>
      <c r="AE2702"/>
      <c r="AF2702" s="2"/>
      <c r="AG2702" s="2"/>
      <c r="AH2702" s="2"/>
      <c r="AI2702" s="2"/>
      <c r="AJ2702" s="2"/>
      <c r="AK2702" s="2"/>
      <c r="AL2702" s="2"/>
      <c r="AM2702" s="2"/>
      <c r="AN2702" s="2"/>
      <c r="AO2702" s="2"/>
      <c r="AQ2702"/>
    </row>
    <row r="2703" spans="1:43" ht="12.75">
      <c r="A2703" s="2"/>
      <c r="B2703" s="3" t="s">
        <v>390</v>
      </c>
      <c r="C2703" s="3" t="s">
        <v>1615</v>
      </c>
      <c r="D2703" s="3" t="s">
        <v>1999</v>
      </c>
      <c r="E2703" s="3" t="s">
        <v>420</v>
      </c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/>
      <c r="W2703"/>
      <c r="X2703" s="2"/>
      <c r="Y2703" s="2"/>
      <c r="Z2703" s="2"/>
      <c r="AA2703" s="2"/>
      <c r="AB2703" s="2"/>
      <c r="AC2703" s="2"/>
      <c r="AD2703" s="2"/>
      <c r="AE2703"/>
      <c r="AF2703" s="2"/>
      <c r="AG2703" s="2"/>
      <c r="AH2703" s="2"/>
      <c r="AI2703" s="2"/>
      <c r="AJ2703" s="2"/>
      <c r="AK2703" s="2"/>
      <c r="AL2703" s="2"/>
      <c r="AM2703" s="2"/>
      <c r="AN2703" s="2"/>
      <c r="AO2703" s="2"/>
      <c r="AQ2703"/>
    </row>
    <row r="2704" spans="1:43" ht="12.75">
      <c r="A2704" s="2"/>
      <c r="B2704" s="3" t="s">
        <v>945</v>
      </c>
      <c r="C2704" s="3" t="s">
        <v>1615</v>
      </c>
      <c r="D2704" s="3" t="s">
        <v>1620</v>
      </c>
      <c r="E2704" s="3" t="s">
        <v>925</v>
      </c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/>
      <c r="W2704"/>
      <c r="X2704" s="2"/>
      <c r="Y2704" s="2"/>
      <c r="Z2704" s="2"/>
      <c r="AA2704" s="2"/>
      <c r="AB2704" s="2"/>
      <c r="AC2704" s="2"/>
      <c r="AD2704" s="2"/>
      <c r="AE2704"/>
      <c r="AF2704" s="2"/>
      <c r="AG2704" s="2"/>
      <c r="AH2704" s="2"/>
      <c r="AI2704" s="2"/>
      <c r="AJ2704" s="2"/>
      <c r="AK2704" s="2"/>
      <c r="AL2704" s="2"/>
      <c r="AM2704" s="2"/>
      <c r="AN2704" s="2"/>
      <c r="AO2704" s="2"/>
      <c r="AQ2704"/>
    </row>
    <row r="2705" spans="1:43" ht="12.75">
      <c r="A2705" s="2"/>
      <c r="B2705" s="3" t="s">
        <v>614</v>
      </c>
      <c r="C2705" s="3" t="s">
        <v>1615</v>
      </c>
      <c r="D2705" s="3" t="s">
        <v>1620</v>
      </c>
      <c r="E2705" s="3" t="s">
        <v>627</v>
      </c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/>
      <c r="W2705"/>
      <c r="X2705" s="2"/>
      <c r="Y2705" s="2"/>
      <c r="Z2705" s="2"/>
      <c r="AA2705" s="2"/>
      <c r="AB2705" s="2"/>
      <c r="AC2705" s="2"/>
      <c r="AD2705" s="2" t="s">
        <v>478</v>
      </c>
      <c r="AE2705"/>
      <c r="AF2705" s="2"/>
      <c r="AG2705" s="2"/>
      <c r="AH2705" s="2"/>
      <c r="AI2705" s="2"/>
      <c r="AJ2705" s="2"/>
      <c r="AK2705" s="2"/>
      <c r="AL2705" s="2"/>
      <c r="AM2705" s="2"/>
      <c r="AN2705" s="2"/>
      <c r="AO2705" s="2"/>
      <c r="AQ2705"/>
    </row>
    <row r="2706" spans="1:43" ht="12.75">
      <c r="A2706" s="2"/>
      <c r="B2706" s="3" t="s">
        <v>391</v>
      </c>
      <c r="C2706" s="3" t="s">
        <v>1615</v>
      </c>
      <c r="D2706" s="3" t="s">
        <v>1620</v>
      </c>
      <c r="E2706" s="3" t="s">
        <v>420</v>
      </c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/>
      <c r="W2706"/>
      <c r="X2706" s="2"/>
      <c r="Y2706" s="2"/>
      <c r="Z2706" s="2"/>
      <c r="AA2706" s="2"/>
      <c r="AB2706" s="2"/>
      <c r="AC2706" s="2"/>
      <c r="AD2706" s="2"/>
      <c r="AE2706"/>
      <c r="AF2706" s="2"/>
      <c r="AG2706" s="2"/>
      <c r="AH2706" s="2"/>
      <c r="AI2706" s="2"/>
      <c r="AJ2706" s="2"/>
      <c r="AK2706" s="2"/>
      <c r="AL2706" s="2"/>
      <c r="AM2706" s="2"/>
      <c r="AN2706" s="2"/>
      <c r="AO2706" s="2"/>
      <c r="AQ2706"/>
    </row>
    <row r="2707" spans="1:43" ht="12.75">
      <c r="A2707" s="2"/>
      <c r="B2707" s="3" t="s">
        <v>392</v>
      </c>
      <c r="C2707" s="3" t="s">
        <v>1615</v>
      </c>
      <c r="D2707" s="3" t="s">
        <v>1620</v>
      </c>
      <c r="E2707" s="3" t="s">
        <v>420</v>
      </c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/>
      <c r="W2707"/>
      <c r="X2707" s="2"/>
      <c r="Y2707" s="2"/>
      <c r="Z2707" s="2"/>
      <c r="AA2707" s="2"/>
      <c r="AB2707" s="2"/>
      <c r="AC2707" s="2"/>
      <c r="AD2707" s="2"/>
      <c r="AE2707"/>
      <c r="AF2707" s="2"/>
      <c r="AG2707" s="2"/>
      <c r="AH2707" s="2"/>
      <c r="AI2707" s="2"/>
      <c r="AJ2707" s="2"/>
      <c r="AK2707" s="2"/>
      <c r="AL2707" s="2"/>
      <c r="AM2707" s="2"/>
      <c r="AN2707" s="2"/>
      <c r="AO2707" s="2"/>
      <c r="AQ2707"/>
    </row>
    <row r="2708" spans="1:43" ht="12.75">
      <c r="A2708" s="2"/>
      <c r="B2708" s="3" t="s">
        <v>1126</v>
      </c>
      <c r="C2708" s="3" t="s">
        <v>1615</v>
      </c>
      <c r="D2708" s="3" t="s">
        <v>1620</v>
      </c>
      <c r="E2708" s="3" t="s">
        <v>1098</v>
      </c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/>
      <c r="W2708"/>
      <c r="X2708" s="2"/>
      <c r="Y2708" s="2"/>
      <c r="Z2708" s="2"/>
      <c r="AA2708" s="2"/>
      <c r="AB2708" s="2"/>
      <c r="AC2708" s="2"/>
      <c r="AD2708" s="2"/>
      <c r="AE2708"/>
      <c r="AF2708" s="2"/>
      <c r="AG2708" s="2"/>
      <c r="AH2708" s="2"/>
      <c r="AI2708" s="2"/>
      <c r="AJ2708" s="2"/>
      <c r="AK2708" s="2"/>
      <c r="AL2708" s="2"/>
      <c r="AM2708" s="2"/>
      <c r="AN2708" s="2"/>
      <c r="AO2708" s="2"/>
      <c r="AQ2708"/>
    </row>
    <row r="2709" spans="1:43" ht="12.75">
      <c r="A2709" s="2"/>
      <c r="B2709" s="3" t="s">
        <v>1954</v>
      </c>
      <c r="C2709" s="3" t="s">
        <v>1615</v>
      </c>
      <c r="D2709" s="3" t="s">
        <v>1620</v>
      </c>
      <c r="E2709" s="3" t="s">
        <v>1997</v>
      </c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/>
      <c r="W2709"/>
      <c r="X2709" s="2"/>
      <c r="Y2709" s="2"/>
      <c r="Z2709" s="2"/>
      <c r="AA2709" s="2"/>
      <c r="AB2709" s="2"/>
      <c r="AC2709" s="2"/>
      <c r="AD2709" s="2"/>
      <c r="AE2709"/>
      <c r="AF2709" s="2"/>
      <c r="AG2709" s="2"/>
      <c r="AH2709" s="2"/>
      <c r="AI2709" s="2"/>
      <c r="AJ2709" s="2"/>
      <c r="AK2709" s="2"/>
      <c r="AL2709" s="2"/>
      <c r="AM2709" s="2"/>
      <c r="AN2709" s="2"/>
      <c r="AO2709" s="2"/>
      <c r="AQ2709"/>
    </row>
    <row r="2710" spans="1:43" ht="12.75">
      <c r="A2710" s="2"/>
      <c r="B2710" s="3" t="s">
        <v>1954</v>
      </c>
      <c r="C2710" s="3" t="s">
        <v>1615</v>
      </c>
      <c r="D2710" s="3" t="s">
        <v>1620</v>
      </c>
      <c r="E2710" s="3" t="s">
        <v>1078</v>
      </c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/>
      <c r="W2710"/>
      <c r="X2710" s="2"/>
      <c r="Y2710" s="2"/>
      <c r="Z2710" s="2"/>
      <c r="AA2710" s="2"/>
      <c r="AB2710" s="2"/>
      <c r="AC2710" s="2"/>
      <c r="AD2710" s="2"/>
      <c r="AE2710"/>
      <c r="AF2710" s="2"/>
      <c r="AG2710" s="2"/>
      <c r="AH2710" s="2"/>
      <c r="AI2710" s="2"/>
      <c r="AJ2710" s="2"/>
      <c r="AK2710" s="2"/>
      <c r="AL2710" s="2"/>
      <c r="AM2710" s="2"/>
      <c r="AN2710" s="2"/>
      <c r="AO2710" s="2"/>
      <c r="AQ2710"/>
    </row>
    <row r="2711" spans="1:43" ht="12.75">
      <c r="A2711" s="2"/>
      <c r="B2711" s="3" t="s">
        <v>1955</v>
      </c>
      <c r="C2711" s="3" t="s">
        <v>1615</v>
      </c>
      <c r="D2711" s="3" t="s">
        <v>1620</v>
      </c>
      <c r="E2711" s="3" t="s">
        <v>1997</v>
      </c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/>
      <c r="W2711"/>
      <c r="X2711" s="2"/>
      <c r="Y2711" s="2"/>
      <c r="Z2711" s="2"/>
      <c r="AA2711" s="2"/>
      <c r="AB2711" s="2"/>
      <c r="AC2711" s="2"/>
      <c r="AD2711" s="2"/>
      <c r="AE2711"/>
      <c r="AF2711" s="2"/>
      <c r="AG2711" s="2"/>
      <c r="AH2711" s="2"/>
      <c r="AI2711" s="2"/>
      <c r="AJ2711" s="2"/>
      <c r="AK2711" s="2"/>
      <c r="AL2711" s="2"/>
      <c r="AM2711" s="2"/>
      <c r="AN2711" s="2"/>
      <c r="AO2711" s="2"/>
      <c r="AQ2711"/>
    </row>
    <row r="2712" spans="1:43" ht="12.75">
      <c r="A2712" s="2"/>
      <c r="B2712" s="3" t="s">
        <v>1955</v>
      </c>
      <c r="C2712" s="3" t="s">
        <v>1615</v>
      </c>
      <c r="D2712" s="3" t="s">
        <v>1620</v>
      </c>
      <c r="E2712" s="3" t="s">
        <v>1078</v>
      </c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/>
      <c r="W2712"/>
      <c r="X2712" s="2"/>
      <c r="Y2712" s="2"/>
      <c r="Z2712" s="2"/>
      <c r="AA2712" s="2"/>
      <c r="AB2712" s="2"/>
      <c r="AC2712" s="2"/>
      <c r="AD2712" s="2"/>
      <c r="AE2712"/>
      <c r="AF2712" s="2"/>
      <c r="AG2712" s="2"/>
      <c r="AH2712" s="2"/>
      <c r="AI2712" s="2"/>
      <c r="AJ2712" s="2"/>
      <c r="AK2712" s="2"/>
      <c r="AL2712" s="2"/>
      <c r="AM2712" s="2"/>
      <c r="AN2712" s="2"/>
      <c r="AO2712" s="2"/>
      <c r="AQ2712"/>
    </row>
    <row r="2713" spans="1:43" ht="12.75">
      <c r="A2713" s="2"/>
      <c r="B2713" s="3" t="s">
        <v>946</v>
      </c>
      <c r="C2713" s="3" t="s">
        <v>1615</v>
      </c>
      <c r="D2713" s="3" t="s">
        <v>1620</v>
      </c>
      <c r="E2713" s="3" t="s">
        <v>925</v>
      </c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/>
      <c r="W2713"/>
      <c r="X2713" s="2"/>
      <c r="Y2713" s="2"/>
      <c r="Z2713" s="2"/>
      <c r="AA2713" s="2"/>
      <c r="AB2713" s="2"/>
      <c r="AC2713" s="2"/>
      <c r="AD2713" s="2"/>
      <c r="AE2713"/>
      <c r="AF2713" s="2"/>
      <c r="AG2713" s="2"/>
      <c r="AH2713" s="2"/>
      <c r="AI2713" s="2"/>
      <c r="AJ2713" s="2"/>
      <c r="AK2713" s="2"/>
      <c r="AL2713" s="2"/>
      <c r="AM2713" s="2"/>
      <c r="AN2713" s="2"/>
      <c r="AO2713" s="2"/>
      <c r="AQ2713"/>
    </row>
    <row r="2714" spans="1:43" ht="12.75">
      <c r="A2714" s="2"/>
      <c r="B2714" s="3" t="s">
        <v>393</v>
      </c>
      <c r="C2714" s="3" t="s">
        <v>1615</v>
      </c>
      <c r="D2714" s="3" t="s">
        <v>1999</v>
      </c>
      <c r="E2714" s="3" t="s">
        <v>420</v>
      </c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/>
      <c r="W2714"/>
      <c r="X2714" s="2"/>
      <c r="Y2714" s="2"/>
      <c r="Z2714" s="2"/>
      <c r="AA2714" s="2"/>
      <c r="AB2714" s="2"/>
      <c r="AC2714" s="2"/>
      <c r="AD2714" s="2" t="s">
        <v>478</v>
      </c>
      <c r="AE2714"/>
      <c r="AF2714" s="2"/>
      <c r="AG2714" s="2"/>
      <c r="AH2714" s="2"/>
      <c r="AI2714" s="2"/>
      <c r="AJ2714" s="2"/>
      <c r="AK2714" s="2"/>
      <c r="AL2714" s="2"/>
      <c r="AM2714" s="2"/>
      <c r="AN2714" s="2"/>
      <c r="AO2714" s="2"/>
      <c r="AQ2714"/>
    </row>
    <row r="2715" spans="1:43" ht="12.75">
      <c r="A2715" s="2"/>
      <c r="B2715" s="3" t="s">
        <v>615</v>
      </c>
      <c r="C2715" s="3" t="s">
        <v>1615</v>
      </c>
      <c r="D2715" s="3" t="s">
        <v>1620</v>
      </c>
      <c r="E2715" s="3" t="s">
        <v>627</v>
      </c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/>
      <c r="W2715"/>
      <c r="X2715" s="2"/>
      <c r="Y2715" s="2"/>
      <c r="Z2715" s="2"/>
      <c r="AA2715" s="2"/>
      <c r="AB2715" s="2"/>
      <c r="AC2715" s="2"/>
      <c r="AD2715" s="2"/>
      <c r="AE2715"/>
      <c r="AF2715" s="2"/>
      <c r="AG2715" s="2"/>
      <c r="AH2715" s="2"/>
      <c r="AI2715" s="2"/>
      <c r="AJ2715" s="2"/>
      <c r="AK2715" s="2"/>
      <c r="AL2715" s="2"/>
      <c r="AM2715" s="2"/>
      <c r="AN2715" s="2"/>
      <c r="AO2715" s="2"/>
      <c r="AQ2715"/>
    </row>
    <row r="2716" spans="1:43" ht="12.75">
      <c r="A2716" s="2"/>
      <c r="B2716" s="3" t="s">
        <v>1956</v>
      </c>
      <c r="C2716" s="3" t="s">
        <v>1615</v>
      </c>
      <c r="D2716" s="3" t="s">
        <v>1620</v>
      </c>
      <c r="E2716" s="3" t="s">
        <v>1997</v>
      </c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/>
      <c r="W2716"/>
      <c r="X2716" s="2"/>
      <c r="Y2716" s="2"/>
      <c r="Z2716" s="2"/>
      <c r="AA2716" s="2"/>
      <c r="AB2716" s="2"/>
      <c r="AC2716" s="2"/>
      <c r="AD2716" s="2"/>
      <c r="AE2716"/>
      <c r="AF2716" s="2"/>
      <c r="AG2716" s="2"/>
      <c r="AH2716" s="2"/>
      <c r="AI2716" s="2"/>
      <c r="AJ2716" s="2"/>
      <c r="AK2716" s="2"/>
      <c r="AL2716" s="2"/>
      <c r="AM2716" s="2"/>
      <c r="AN2716" s="2"/>
      <c r="AO2716" s="2"/>
      <c r="AQ2716"/>
    </row>
    <row r="2717" spans="1:43" ht="12.75">
      <c r="A2717" s="2"/>
      <c r="B2717" s="3" t="s">
        <v>1956</v>
      </c>
      <c r="C2717" s="3" t="s">
        <v>1615</v>
      </c>
      <c r="D2717" s="3" t="s">
        <v>1620</v>
      </c>
      <c r="E2717" s="3" t="s">
        <v>1078</v>
      </c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/>
      <c r="W2717"/>
      <c r="X2717" s="2"/>
      <c r="Y2717" s="2"/>
      <c r="Z2717" s="2"/>
      <c r="AA2717" s="2"/>
      <c r="AB2717" s="2"/>
      <c r="AC2717" s="2"/>
      <c r="AD2717" s="2"/>
      <c r="AE2717"/>
      <c r="AF2717" s="2"/>
      <c r="AG2717" s="2"/>
      <c r="AH2717" s="2"/>
      <c r="AI2717" s="2"/>
      <c r="AJ2717" s="2"/>
      <c r="AK2717" s="2"/>
      <c r="AL2717" s="2"/>
      <c r="AM2717" s="2"/>
      <c r="AN2717" s="2"/>
      <c r="AO2717" s="2"/>
      <c r="AQ2717"/>
    </row>
    <row r="2718" spans="1:43" ht="12.75">
      <c r="A2718" s="2"/>
      <c r="B2718" s="3" t="s">
        <v>11</v>
      </c>
      <c r="C2718" s="3" t="s">
        <v>1615</v>
      </c>
      <c r="D2718" s="3" t="s">
        <v>1619</v>
      </c>
      <c r="E2718" s="3" t="s">
        <v>13</v>
      </c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/>
      <c r="W2718"/>
      <c r="X2718" s="2"/>
      <c r="Y2718" s="2"/>
      <c r="Z2718" s="2"/>
      <c r="AA2718" s="2"/>
      <c r="AB2718" s="2"/>
      <c r="AC2718" s="2"/>
      <c r="AD2718" s="2"/>
      <c r="AE2718"/>
      <c r="AF2718" s="2"/>
      <c r="AG2718" s="2"/>
      <c r="AH2718" s="2"/>
      <c r="AI2718" s="2"/>
      <c r="AJ2718" s="2"/>
      <c r="AK2718" s="2"/>
      <c r="AL2718" s="2"/>
      <c r="AM2718" s="2"/>
      <c r="AN2718" s="2"/>
      <c r="AO2718" s="2"/>
      <c r="AQ2718"/>
    </row>
    <row r="2719" spans="1:43" ht="12.75">
      <c r="A2719" s="2"/>
      <c r="B2719" s="3" t="s">
        <v>956</v>
      </c>
      <c r="C2719" s="3" t="s">
        <v>488</v>
      </c>
      <c r="D2719" s="3" t="s">
        <v>1999</v>
      </c>
      <c r="E2719" s="3" t="s">
        <v>925</v>
      </c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/>
      <c r="W2719"/>
      <c r="X2719" s="2"/>
      <c r="Y2719" s="2"/>
      <c r="Z2719" s="2"/>
      <c r="AA2719" s="2"/>
      <c r="AB2719" s="2"/>
      <c r="AC2719" s="2"/>
      <c r="AD2719" s="2"/>
      <c r="AE2719"/>
      <c r="AF2719" s="2"/>
      <c r="AG2719" s="2"/>
      <c r="AH2719" s="2"/>
      <c r="AI2719" s="2"/>
      <c r="AJ2719" s="2"/>
      <c r="AK2719" s="2"/>
      <c r="AL2719" s="2"/>
      <c r="AM2719" s="2"/>
      <c r="AN2719" s="2"/>
      <c r="AO2719" s="2"/>
      <c r="AQ2719"/>
    </row>
    <row r="2720" spans="1:43" ht="12.75">
      <c r="A2720" s="2"/>
      <c r="B2720" s="3" t="s">
        <v>1957</v>
      </c>
      <c r="C2720" s="3" t="s">
        <v>1695</v>
      </c>
      <c r="D2720" s="3" t="s">
        <v>1620</v>
      </c>
      <c r="E2720" s="3" t="s">
        <v>1997</v>
      </c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/>
      <c r="W2720"/>
      <c r="X2720" s="2"/>
      <c r="Y2720" s="2"/>
      <c r="Z2720" s="2"/>
      <c r="AA2720" s="2"/>
      <c r="AB2720" s="2"/>
      <c r="AC2720" s="2"/>
      <c r="AD2720" s="2"/>
      <c r="AE2720"/>
      <c r="AF2720" s="2"/>
      <c r="AG2720" s="2"/>
      <c r="AH2720" s="2"/>
      <c r="AI2720" s="2"/>
      <c r="AJ2720" s="2"/>
      <c r="AK2720" s="2"/>
      <c r="AL2720" s="2"/>
      <c r="AM2720" s="2"/>
      <c r="AN2720" s="2"/>
      <c r="AO2720" s="2"/>
      <c r="AQ2720"/>
    </row>
    <row r="2721" spans="1:43" ht="12.75">
      <c r="A2721" s="2"/>
      <c r="B2721" s="3" t="s">
        <v>1957</v>
      </c>
      <c r="C2721" s="3" t="s">
        <v>1695</v>
      </c>
      <c r="D2721" s="3" t="s">
        <v>1620</v>
      </c>
      <c r="E2721" s="3" t="s">
        <v>1078</v>
      </c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/>
      <c r="W2721"/>
      <c r="X2721" s="2"/>
      <c r="Y2721" s="2"/>
      <c r="Z2721" s="2"/>
      <c r="AA2721" s="2"/>
      <c r="AB2721" s="2"/>
      <c r="AC2721" s="2"/>
      <c r="AD2721" s="2"/>
      <c r="AE2721"/>
      <c r="AF2721" s="2"/>
      <c r="AG2721" s="2"/>
      <c r="AH2721" s="2"/>
      <c r="AI2721" s="2"/>
      <c r="AJ2721" s="2"/>
      <c r="AK2721" s="2"/>
      <c r="AL2721" s="2"/>
      <c r="AM2721" s="2"/>
      <c r="AN2721" s="2"/>
      <c r="AO2721" s="2"/>
      <c r="AQ2721"/>
    </row>
    <row r="2722" spans="1:79" ht="12.75">
      <c r="A2722" s="2"/>
      <c r="B2722" s="3" t="s">
        <v>603</v>
      </c>
      <c r="C2722" s="3" t="s">
        <v>1605</v>
      </c>
      <c r="D2722" s="3" t="s">
        <v>1999</v>
      </c>
      <c r="E2722" s="3" t="s">
        <v>627</v>
      </c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 t="s">
        <v>478</v>
      </c>
      <c r="R2722" s="2"/>
      <c r="S2722" s="2"/>
      <c r="T2722" s="2" t="s">
        <v>480</v>
      </c>
      <c r="U2722" s="2"/>
      <c r="V2722"/>
      <c r="W2722"/>
      <c r="X2722" s="2"/>
      <c r="Y2722" s="2"/>
      <c r="Z2722" s="2"/>
      <c r="AA2722" s="2"/>
      <c r="AB2722" s="2"/>
      <c r="AC2722" s="2"/>
      <c r="AD2722" s="2"/>
      <c r="AF2722" s="2"/>
      <c r="AG2722" s="2"/>
      <c r="AH2722" s="2"/>
      <c r="AI2722" s="2"/>
      <c r="AJ2722" s="2"/>
      <c r="AK2722" s="2"/>
      <c r="AL2722" s="2"/>
      <c r="AM2722" s="2"/>
      <c r="AN2722" s="2"/>
      <c r="AO2722" s="2"/>
      <c r="AU2722" s="2" t="s">
        <v>478</v>
      </c>
      <c r="AY2722" s="2" t="s">
        <v>478</v>
      </c>
      <c r="BL2722" s="2" t="s">
        <v>478</v>
      </c>
      <c r="CA2722" s="2" t="s">
        <v>478</v>
      </c>
    </row>
    <row r="2723" spans="1:43" ht="12.75">
      <c r="A2723" s="2"/>
      <c r="B2723" s="6" t="s">
        <v>1353</v>
      </c>
      <c r="C2723" s="6" t="s">
        <v>1623</v>
      </c>
      <c r="D2723" s="6" t="s">
        <v>1999</v>
      </c>
      <c r="E2723" s="6" t="s">
        <v>759</v>
      </c>
      <c r="F2723" s="7"/>
      <c r="G2723" s="7"/>
      <c r="H2723" s="7"/>
      <c r="I2723" s="7"/>
      <c r="J2723" s="7"/>
      <c r="K2723" s="7" t="s">
        <v>478</v>
      </c>
      <c r="L2723" s="7"/>
      <c r="M2723" s="7"/>
      <c r="N2723" s="7"/>
      <c r="O2723" s="7"/>
      <c r="P2723" s="7"/>
      <c r="Q2723" s="7"/>
      <c r="R2723" s="7"/>
      <c r="S2723" s="7" t="s">
        <v>478</v>
      </c>
      <c r="T2723" s="2" t="s">
        <v>480</v>
      </c>
      <c r="U2723" s="2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N2723" s="7"/>
      <c r="AO2723" s="7"/>
      <c r="AP2723" s="7"/>
      <c r="AQ2723"/>
    </row>
    <row r="2724" spans="1:43" ht="12.75">
      <c r="A2724" s="2"/>
      <c r="B2724" s="3" t="s">
        <v>2377</v>
      </c>
      <c r="C2724" s="3" t="s">
        <v>2122</v>
      </c>
      <c r="D2724" s="3" t="s">
        <v>1620</v>
      </c>
      <c r="E2724" s="3" t="s">
        <v>2389</v>
      </c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/>
      <c r="W2724"/>
      <c r="X2724" s="2"/>
      <c r="Y2724" s="2"/>
      <c r="Z2724" s="2"/>
      <c r="AA2724" s="2"/>
      <c r="AB2724" s="2"/>
      <c r="AC2724" s="2"/>
      <c r="AD2724" s="2"/>
      <c r="AE2724"/>
      <c r="AF2724" s="2"/>
      <c r="AG2724" s="2"/>
      <c r="AH2724" s="2"/>
      <c r="AI2724" s="2"/>
      <c r="AJ2724" s="2"/>
      <c r="AK2724" s="2"/>
      <c r="AL2724" s="2"/>
      <c r="AM2724" s="2"/>
      <c r="AN2724" s="2"/>
      <c r="AO2724" s="2"/>
      <c r="AQ2724"/>
    </row>
    <row r="2725" spans="1:87" ht="12.75">
      <c r="A2725" s="2"/>
      <c r="B2725" s="3" t="s">
        <v>2378</v>
      </c>
      <c r="C2725" s="3" t="s">
        <v>1605</v>
      </c>
      <c r="D2725" s="3" t="s">
        <v>1999</v>
      </c>
      <c r="E2725" s="3" t="s">
        <v>2389</v>
      </c>
      <c r="F2725" s="2"/>
      <c r="G2725" s="2"/>
      <c r="H2725" s="2"/>
      <c r="I2725" s="2"/>
      <c r="J2725" s="2" t="s">
        <v>478</v>
      </c>
      <c r="K2725" s="2"/>
      <c r="L2725" s="2"/>
      <c r="M2725" s="2"/>
      <c r="N2725" s="2"/>
      <c r="O2725" s="2"/>
      <c r="P2725" s="2"/>
      <c r="Q2725" s="2"/>
      <c r="R2725" s="2"/>
      <c r="S2725" s="2"/>
      <c r="T2725" s="2" t="s">
        <v>480</v>
      </c>
      <c r="U2725" s="2"/>
      <c r="V2725"/>
      <c r="W2725"/>
      <c r="X2725" s="2"/>
      <c r="Y2725" s="2"/>
      <c r="Z2725" s="2"/>
      <c r="AA2725" s="2"/>
      <c r="AB2725" s="2"/>
      <c r="AC2725" s="2"/>
      <c r="AD2725" s="2"/>
      <c r="AF2725" s="2"/>
      <c r="AG2725" s="2"/>
      <c r="AH2725" s="2"/>
      <c r="AI2725" s="2"/>
      <c r="AJ2725" s="2"/>
      <c r="AK2725" s="2"/>
      <c r="AL2725" s="2"/>
      <c r="AM2725" s="2"/>
      <c r="AN2725" s="2"/>
      <c r="AO2725" s="2"/>
      <c r="AX2725" s="2" t="s">
        <v>478</v>
      </c>
      <c r="BH2725" s="2" t="s">
        <v>478</v>
      </c>
      <c r="BU2725" s="2" t="s">
        <v>478</v>
      </c>
      <c r="CI2725" s="2" t="s">
        <v>478</v>
      </c>
    </row>
    <row r="2726" spans="1:83" ht="12.75">
      <c r="A2726" s="2"/>
      <c r="B2726" s="3" t="s">
        <v>2542</v>
      </c>
      <c r="C2726" s="3" t="s">
        <v>1605</v>
      </c>
      <c r="D2726" s="3" t="s">
        <v>1999</v>
      </c>
      <c r="E2726" s="3" t="s">
        <v>1718</v>
      </c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 t="s">
        <v>478</v>
      </c>
      <c r="Q2726" s="2"/>
      <c r="R2726" s="2"/>
      <c r="S2726" s="2"/>
      <c r="T2726" s="2" t="s">
        <v>480</v>
      </c>
      <c r="U2726" s="2"/>
      <c r="V2726"/>
      <c r="W2726"/>
      <c r="X2726" s="2" t="s">
        <v>478</v>
      </c>
      <c r="Y2726" s="2"/>
      <c r="Z2726" s="2"/>
      <c r="AA2726" s="2"/>
      <c r="AB2726" s="2"/>
      <c r="AC2726" s="2"/>
      <c r="AD2726" s="2"/>
      <c r="AF2726" s="2"/>
      <c r="AG2726" s="2"/>
      <c r="AH2726" s="2"/>
      <c r="AI2726" s="2"/>
      <c r="AJ2726" s="2"/>
      <c r="AK2726" s="2"/>
      <c r="AL2726" s="2"/>
      <c r="AM2726" s="2"/>
      <c r="AN2726" s="2"/>
      <c r="AO2726" s="2"/>
      <c r="AX2726" s="2" t="s">
        <v>478</v>
      </c>
      <c r="BU2726" s="2" t="s">
        <v>478</v>
      </c>
      <c r="BW2726" s="2" t="s">
        <v>478</v>
      </c>
      <c r="BX2726" s="2" t="s">
        <v>478</v>
      </c>
      <c r="CE2726" s="2" t="s">
        <v>478</v>
      </c>
    </row>
    <row r="2727" spans="1:43" ht="12.75">
      <c r="A2727" s="2"/>
      <c r="B2727" s="3" t="s">
        <v>1958</v>
      </c>
      <c r="C2727" s="3" t="s">
        <v>1630</v>
      </c>
      <c r="D2727" s="3" t="s">
        <v>1998</v>
      </c>
      <c r="E2727" s="3" t="s">
        <v>1997</v>
      </c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W2727" s="2" t="s">
        <v>478</v>
      </c>
      <c r="X2727" s="2"/>
      <c r="Y2727" s="2"/>
      <c r="Z2727" s="2"/>
      <c r="AA2727" s="2"/>
      <c r="AB2727" s="2"/>
      <c r="AC2727" s="2"/>
      <c r="AD2727" s="2"/>
      <c r="AE2727"/>
      <c r="AF2727" s="2"/>
      <c r="AG2727" s="2"/>
      <c r="AH2727" s="2"/>
      <c r="AI2727" s="2"/>
      <c r="AJ2727" s="2"/>
      <c r="AK2727" s="2"/>
      <c r="AL2727" s="2"/>
      <c r="AM2727" s="2"/>
      <c r="AN2727" s="2"/>
      <c r="AO2727" s="2"/>
      <c r="AQ2727"/>
    </row>
    <row r="2728" spans="1:43" ht="12.75">
      <c r="A2728" s="2"/>
      <c r="B2728" s="3" t="s">
        <v>1958</v>
      </c>
      <c r="C2728" s="3" t="s">
        <v>1630</v>
      </c>
      <c r="D2728" s="3" t="s">
        <v>1998</v>
      </c>
      <c r="E2728" s="3" t="s">
        <v>1078</v>
      </c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W2728" s="2" t="s">
        <v>478</v>
      </c>
      <c r="X2728" s="2"/>
      <c r="Y2728" s="2"/>
      <c r="Z2728" s="2"/>
      <c r="AA2728" s="2"/>
      <c r="AB2728" s="2"/>
      <c r="AC2728" s="2"/>
      <c r="AD2728" s="2"/>
      <c r="AE2728"/>
      <c r="AF2728" s="2"/>
      <c r="AG2728" s="2"/>
      <c r="AH2728" s="2"/>
      <c r="AI2728" s="2"/>
      <c r="AJ2728" s="2"/>
      <c r="AK2728" s="2"/>
      <c r="AL2728" s="2"/>
      <c r="AM2728" s="2"/>
      <c r="AN2728" s="2"/>
      <c r="AO2728" s="2"/>
      <c r="AQ2728"/>
    </row>
    <row r="2729" spans="1:43" ht="12.75">
      <c r="A2729" s="2"/>
      <c r="B2729" s="3" t="s">
        <v>898</v>
      </c>
      <c r="C2729" s="3" t="s">
        <v>1603</v>
      </c>
      <c r="D2729" s="3" t="s">
        <v>1999</v>
      </c>
      <c r="E2729" s="3" t="s">
        <v>902</v>
      </c>
      <c r="F2729" s="2" t="s">
        <v>478</v>
      </c>
      <c r="G2729" s="2" t="s">
        <v>478</v>
      </c>
      <c r="H2729" s="2" t="s">
        <v>478</v>
      </c>
      <c r="I2729" s="2"/>
      <c r="J2729" s="2" t="s">
        <v>478</v>
      </c>
      <c r="K2729" s="2" t="s">
        <v>478</v>
      </c>
      <c r="L2729" s="2" t="s">
        <v>478</v>
      </c>
      <c r="M2729" s="2" t="s">
        <v>478</v>
      </c>
      <c r="N2729" s="2" t="s">
        <v>478</v>
      </c>
      <c r="O2729" s="2" t="s">
        <v>478</v>
      </c>
      <c r="P2729" s="2" t="s">
        <v>478</v>
      </c>
      <c r="Q2729" s="2" t="s">
        <v>478</v>
      </c>
      <c r="R2729" s="2" t="s">
        <v>478</v>
      </c>
      <c r="S2729" s="2"/>
      <c r="T2729" s="2" t="s">
        <v>481</v>
      </c>
      <c r="U2729" s="2">
        <v>45</v>
      </c>
      <c r="V2729" s="2" t="s">
        <v>478</v>
      </c>
      <c r="W2729"/>
      <c r="X2729" s="2"/>
      <c r="Y2729" s="2"/>
      <c r="Z2729" s="2"/>
      <c r="AA2729" s="2"/>
      <c r="AB2729" s="2"/>
      <c r="AC2729" s="2"/>
      <c r="AD2729" s="2"/>
      <c r="AE2729"/>
      <c r="AF2729" s="2"/>
      <c r="AG2729" s="2"/>
      <c r="AH2729" s="2"/>
      <c r="AI2729" s="2"/>
      <c r="AJ2729" s="2"/>
      <c r="AK2729" s="2"/>
      <c r="AL2729" s="2"/>
      <c r="AM2729" s="2"/>
      <c r="AN2729" s="2"/>
      <c r="AO2729" s="2"/>
      <c r="AQ2729"/>
    </row>
    <row r="2730" spans="1:71" ht="12.75">
      <c r="A2730" s="2"/>
      <c r="B2730" s="3" t="s">
        <v>1008</v>
      </c>
      <c r="C2730" s="3" t="s">
        <v>1605</v>
      </c>
      <c r="D2730" s="3" t="s">
        <v>1999</v>
      </c>
      <c r="E2730" s="3" t="s">
        <v>925</v>
      </c>
      <c r="F2730" s="2"/>
      <c r="G2730" s="2"/>
      <c r="H2730" s="2"/>
      <c r="I2730" s="2"/>
      <c r="J2730" s="2"/>
      <c r="K2730" s="2"/>
      <c r="L2730" s="2"/>
      <c r="M2730" s="2"/>
      <c r="N2730" s="2" t="s">
        <v>478</v>
      </c>
      <c r="O2730" s="2"/>
      <c r="P2730" s="2"/>
      <c r="Q2730" s="2"/>
      <c r="R2730" s="2"/>
      <c r="S2730" s="2"/>
      <c r="T2730" s="2" t="s">
        <v>480</v>
      </c>
      <c r="U2730" s="2"/>
      <c r="V2730"/>
      <c r="W2730"/>
      <c r="X2730" s="2"/>
      <c r="Y2730" s="2"/>
      <c r="Z2730" s="2"/>
      <c r="AA2730" s="2"/>
      <c r="AB2730" s="2"/>
      <c r="AC2730" s="2"/>
      <c r="AD2730" s="2"/>
      <c r="AF2730" s="2"/>
      <c r="AG2730" s="2"/>
      <c r="AH2730" s="2"/>
      <c r="AI2730" s="2"/>
      <c r="AJ2730" s="2"/>
      <c r="AK2730" s="2"/>
      <c r="AL2730" s="2"/>
      <c r="AM2730" s="2"/>
      <c r="AN2730" s="2"/>
      <c r="AO2730" s="2"/>
      <c r="AT2730" s="2" t="s">
        <v>478</v>
      </c>
      <c r="AX2730" s="2" t="s">
        <v>478</v>
      </c>
      <c r="BL2730" s="2" t="s">
        <v>478</v>
      </c>
      <c r="BQ2730" s="2" t="s">
        <v>478</v>
      </c>
      <c r="BS2730" s="2" t="s">
        <v>478</v>
      </c>
    </row>
    <row r="2731" spans="1:86" ht="12.75">
      <c r="A2731" s="2"/>
      <c r="B2731" s="3" t="s">
        <v>1564</v>
      </c>
      <c r="C2731" s="3" t="s">
        <v>1605</v>
      </c>
      <c r="D2731" s="3" t="s">
        <v>1999</v>
      </c>
      <c r="E2731" s="3" t="s">
        <v>1595</v>
      </c>
      <c r="F2731" s="2"/>
      <c r="G2731" s="2"/>
      <c r="H2731" s="2"/>
      <c r="I2731" s="2"/>
      <c r="J2731" s="2"/>
      <c r="K2731" s="2"/>
      <c r="L2731" s="2" t="s">
        <v>478</v>
      </c>
      <c r="M2731" s="2"/>
      <c r="N2731" s="2"/>
      <c r="O2731" s="2"/>
      <c r="P2731" s="2"/>
      <c r="Q2731" s="2"/>
      <c r="R2731" s="2"/>
      <c r="S2731" s="2" t="s">
        <v>478</v>
      </c>
      <c r="T2731" s="2" t="s">
        <v>483</v>
      </c>
      <c r="U2731" s="2"/>
      <c r="V2731"/>
      <c r="W2731"/>
      <c r="X2731" s="2"/>
      <c r="Y2731" s="2"/>
      <c r="Z2731" s="2"/>
      <c r="AA2731" s="2"/>
      <c r="AB2731" s="2"/>
      <c r="AC2731" s="2"/>
      <c r="AD2731" s="2"/>
      <c r="AF2731" s="2"/>
      <c r="AG2731" s="2"/>
      <c r="AH2731" s="2"/>
      <c r="AI2731" s="2"/>
      <c r="AJ2731" s="2"/>
      <c r="AK2731" s="2"/>
      <c r="AL2731" s="2"/>
      <c r="AM2731" s="2"/>
      <c r="AN2731" s="2"/>
      <c r="AO2731" s="2"/>
      <c r="AY2731" s="2" t="s">
        <v>478</v>
      </c>
      <c r="BN2731" s="2" t="s">
        <v>478</v>
      </c>
      <c r="BT2731" s="2" t="s">
        <v>478</v>
      </c>
      <c r="CE2731" s="2" t="s">
        <v>478</v>
      </c>
      <c r="CH2731" s="2" t="s">
        <v>478</v>
      </c>
    </row>
    <row r="2732" spans="1:62" ht="12.75">
      <c r="A2732" s="2"/>
      <c r="B2732" s="3" t="s">
        <v>394</v>
      </c>
      <c r="C2732" s="3" t="s">
        <v>1605</v>
      </c>
      <c r="D2732" s="3" t="s">
        <v>1998</v>
      </c>
      <c r="E2732" s="3" t="s">
        <v>420</v>
      </c>
      <c r="F2732" s="2"/>
      <c r="G2732" s="2"/>
      <c r="H2732" s="2" t="s">
        <v>478</v>
      </c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 t="s">
        <v>480</v>
      </c>
      <c r="U2732" s="2"/>
      <c r="V2732"/>
      <c r="W2732"/>
      <c r="X2732" s="2"/>
      <c r="Y2732" s="2"/>
      <c r="Z2732" s="2"/>
      <c r="AA2732" s="2"/>
      <c r="AB2732" s="2"/>
      <c r="AC2732" s="2"/>
      <c r="AD2732" s="2"/>
      <c r="AF2732" s="2"/>
      <c r="AG2732" s="2"/>
      <c r="AH2732" s="2"/>
      <c r="AI2732" s="2"/>
      <c r="AJ2732" s="2"/>
      <c r="AK2732" s="2"/>
      <c r="AL2732" s="2"/>
      <c r="AM2732" s="2"/>
      <c r="AN2732" s="2"/>
      <c r="AO2732" s="2"/>
      <c r="AZ2732" s="2" t="s">
        <v>478</v>
      </c>
      <c r="BA2732" s="2" t="s">
        <v>478</v>
      </c>
      <c r="BD2732" s="2" t="s">
        <v>478</v>
      </c>
      <c r="BJ2732" s="2" t="s">
        <v>478</v>
      </c>
    </row>
    <row r="2733" spans="1:75" ht="12.75">
      <c r="A2733" s="2"/>
      <c r="B2733" s="3" t="s">
        <v>1427</v>
      </c>
      <c r="C2733" s="3" t="s">
        <v>1605</v>
      </c>
      <c r="D2733" s="3" t="s">
        <v>1998</v>
      </c>
      <c r="E2733" s="3" t="s">
        <v>1490</v>
      </c>
      <c r="F2733" s="2"/>
      <c r="G2733" s="2"/>
      <c r="H2733" s="2"/>
      <c r="I2733" s="2"/>
      <c r="J2733" s="2" t="s">
        <v>478</v>
      </c>
      <c r="K2733" s="2"/>
      <c r="L2733" s="2"/>
      <c r="M2733" s="2"/>
      <c r="N2733" s="2"/>
      <c r="O2733" s="2"/>
      <c r="P2733" s="2"/>
      <c r="Q2733" s="2"/>
      <c r="R2733" s="2"/>
      <c r="S2733" s="2" t="s">
        <v>478</v>
      </c>
      <c r="T2733" s="2" t="s">
        <v>483</v>
      </c>
      <c r="U2733" s="2"/>
      <c r="V2733"/>
      <c r="W2733"/>
      <c r="X2733" s="2"/>
      <c r="Y2733" s="2"/>
      <c r="Z2733" s="2"/>
      <c r="AA2733" s="2"/>
      <c r="AB2733" s="2"/>
      <c r="AC2733" s="2"/>
      <c r="AD2733" s="2"/>
      <c r="AF2733" s="2"/>
      <c r="AG2733" s="2"/>
      <c r="AH2733" s="2"/>
      <c r="AI2733" s="2"/>
      <c r="AJ2733" s="2"/>
      <c r="AK2733" s="2"/>
      <c r="AL2733" s="2"/>
      <c r="AM2733" s="2"/>
      <c r="AN2733" s="2"/>
      <c r="AO2733" s="2"/>
      <c r="AW2733" s="2" t="s">
        <v>478</v>
      </c>
      <c r="AY2733" s="2" t="s">
        <v>478</v>
      </c>
      <c r="BF2733" s="2" t="s">
        <v>478</v>
      </c>
      <c r="BH2733" s="2" t="s">
        <v>478</v>
      </c>
      <c r="BS2733" s="2" t="s">
        <v>478</v>
      </c>
      <c r="BT2733" s="2" t="s">
        <v>478</v>
      </c>
      <c r="BU2733" s="2" t="s">
        <v>478</v>
      </c>
      <c r="BW2733" s="2" t="s">
        <v>478</v>
      </c>
    </row>
    <row r="2734" spans="1:83" ht="12.75">
      <c r="A2734" s="2"/>
      <c r="B2734" s="3" t="s">
        <v>1198</v>
      </c>
      <c r="C2734" s="3" t="s">
        <v>1605</v>
      </c>
      <c r="D2734" s="3" t="s">
        <v>1620</v>
      </c>
      <c r="E2734" s="3" t="s">
        <v>1098</v>
      </c>
      <c r="F2734" s="2"/>
      <c r="G2734" s="2"/>
      <c r="H2734" s="2"/>
      <c r="I2734" s="2"/>
      <c r="J2734" s="2"/>
      <c r="K2734" s="2"/>
      <c r="L2734" s="2"/>
      <c r="M2734" s="2"/>
      <c r="N2734" s="2" t="s">
        <v>478</v>
      </c>
      <c r="O2734" s="2"/>
      <c r="P2734" s="2"/>
      <c r="Q2734" s="2"/>
      <c r="R2734" s="2"/>
      <c r="S2734" s="2"/>
      <c r="T2734" s="2" t="s">
        <v>482</v>
      </c>
      <c r="U2734" s="2"/>
      <c r="V2734"/>
      <c r="W2734"/>
      <c r="X2734" s="2"/>
      <c r="Y2734" s="2"/>
      <c r="Z2734" s="2"/>
      <c r="AA2734" s="2"/>
      <c r="AB2734" s="2"/>
      <c r="AC2734" s="2"/>
      <c r="AD2734" s="2"/>
      <c r="AF2734" s="2"/>
      <c r="AG2734" s="2" t="s">
        <v>478</v>
      </c>
      <c r="AH2734" s="2"/>
      <c r="AI2734" s="2"/>
      <c r="AJ2734" s="2"/>
      <c r="AK2734" s="2"/>
      <c r="AL2734" s="2"/>
      <c r="AM2734" s="2"/>
      <c r="AN2734" s="2"/>
      <c r="AO2734" s="2"/>
      <c r="AP2734" s="2" t="s">
        <v>478</v>
      </c>
      <c r="AR2734" s="2" t="s">
        <v>478</v>
      </c>
      <c r="AX2734" s="2" t="s">
        <v>478</v>
      </c>
      <c r="BN2734" s="2" t="s">
        <v>478</v>
      </c>
      <c r="CE2734" s="2" t="s">
        <v>478</v>
      </c>
    </row>
    <row r="2735" spans="1:43" ht="12.75">
      <c r="A2735" s="2"/>
      <c r="B2735" s="3" t="s">
        <v>1254</v>
      </c>
      <c r="C2735" s="3" t="s">
        <v>1630</v>
      </c>
      <c r="D2735" s="3" t="s">
        <v>1999</v>
      </c>
      <c r="E2735" s="3" t="s">
        <v>1490</v>
      </c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 t="s">
        <v>478</v>
      </c>
      <c r="T2735" s="2"/>
      <c r="U2735" s="2"/>
      <c r="V2735" s="2" t="s">
        <v>478</v>
      </c>
      <c r="W2735" s="2" t="s">
        <v>478</v>
      </c>
      <c r="X2735" s="2"/>
      <c r="Y2735" s="2"/>
      <c r="Z2735" s="2"/>
      <c r="AA2735" s="2"/>
      <c r="AB2735" s="2"/>
      <c r="AC2735" s="2"/>
      <c r="AD2735" s="2"/>
      <c r="AE2735"/>
      <c r="AF2735" s="2"/>
      <c r="AG2735" s="2"/>
      <c r="AH2735" s="2"/>
      <c r="AI2735" s="2"/>
      <c r="AJ2735" s="2"/>
      <c r="AK2735" s="2"/>
      <c r="AL2735" s="2"/>
      <c r="AM2735" s="2"/>
      <c r="AN2735" s="2"/>
      <c r="AO2735" s="2"/>
      <c r="AQ2735"/>
    </row>
    <row r="2736" spans="1:85" ht="12.75">
      <c r="A2736" s="2"/>
      <c r="B2736" s="3" t="s">
        <v>2554</v>
      </c>
      <c r="C2736" s="3" t="s">
        <v>1605</v>
      </c>
      <c r="D2736" s="3" t="s">
        <v>1620</v>
      </c>
      <c r="E2736" s="3" t="s">
        <v>1718</v>
      </c>
      <c r="F2736" s="2"/>
      <c r="G2736" s="2" t="s">
        <v>478</v>
      </c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 t="s">
        <v>483</v>
      </c>
      <c r="U2736" s="2"/>
      <c r="V2736"/>
      <c r="W2736"/>
      <c r="X2736" s="2"/>
      <c r="Y2736" s="2"/>
      <c r="Z2736" s="2"/>
      <c r="AA2736" s="2"/>
      <c r="AB2736" s="2"/>
      <c r="AC2736" s="2"/>
      <c r="AD2736" s="2"/>
      <c r="AF2736" s="2"/>
      <c r="AG2736" s="2"/>
      <c r="AH2736" s="2"/>
      <c r="AI2736" s="2"/>
      <c r="AJ2736" s="2"/>
      <c r="AK2736" s="2"/>
      <c r="AL2736" s="2"/>
      <c r="AM2736" s="2"/>
      <c r="AN2736" s="2"/>
      <c r="AO2736" s="2"/>
      <c r="AP2736" s="2" t="s">
        <v>478</v>
      </c>
      <c r="AU2736" s="2" t="s">
        <v>478</v>
      </c>
      <c r="BL2736" s="2" t="s">
        <v>478</v>
      </c>
      <c r="CG2736" s="2" t="s">
        <v>478</v>
      </c>
    </row>
    <row r="2737" spans="1:79" ht="12.75">
      <c r="A2737" s="2"/>
      <c r="B2737" s="3" t="s">
        <v>1545</v>
      </c>
      <c r="C2737" s="3" t="s">
        <v>1605</v>
      </c>
      <c r="D2737" s="3" t="s">
        <v>1071</v>
      </c>
      <c r="E2737" s="3" t="s">
        <v>1595</v>
      </c>
      <c r="F2737" s="2"/>
      <c r="G2737" s="2" t="s">
        <v>478</v>
      </c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 t="s">
        <v>478</v>
      </c>
      <c r="T2737" s="2" t="s">
        <v>483</v>
      </c>
      <c r="U2737" s="2"/>
      <c r="V2737"/>
      <c r="W2737"/>
      <c r="X2737" s="2"/>
      <c r="Y2737" s="2"/>
      <c r="Z2737" s="2"/>
      <c r="AA2737" s="2"/>
      <c r="AB2737" s="2"/>
      <c r="AC2737" s="2"/>
      <c r="AD2737" s="2"/>
      <c r="AF2737" s="2"/>
      <c r="AG2737" s="2"/>
      <c r="AH2737" s="2"/>
      <c r="AI2737" s="2"/>
      <c r="AJ2737" s="2"/>
      <c r="AK2737" s="2"/>
      <c r="AL2737" s="2"/>
      <c r="AM2737" s="2"/>
      <c r="AN2737" s="2"/>
      <c r="AO2737" s="2"/>
      <c r="AX2737" s="2" t="s">
        <v>478</v>
      </c>
      <c r="AY2737" s="2" t="s">
        <v>478</v>
      </c>
      <c r="CA2737" s="2" t="s">
        <v>478</v>
      </c>
    </row>
    <row r="2738" spans="1:83" ht="12.75">
      <c r="A2738" s="2"/>
      <c r="B2738" s="3" t="s">
        <v>2555</v>
      </c>
      <c r="C2738" s="3" t="s">
        <v>1605</v>
      </c>
      <c r="D2738" s="3" t="s">
        <v>1620</v>
      </c>
      <c r="E2738" s="3" t="s">
        <v>1718</v>
      </c>
      <c r="F2738" s="2"/>
      <c r="G2738" s="2" t="s">
        <v>478</v>
      </c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 t="s">
        <v>483</v>
      </c>
      <c r="U2738" s="2"/>
      <c r="V2738"/>
      <c r="W2738"/>
      <c r="X2738" s="2"/>
      <c r="Y2738" s="2"/>
      <c r="Z2738" s="2"/>
      <c r="AA2738" s="2"/>
      <c r="AB2738" s="2"/>
      <c r="AC2738" s="2"/>
      <c r="AD2738" s="2"/>
      <c r="AF2738" s="2"/>
      <c r="AG2738" s="2"/>
      <c r="AH2738" s="2"/>
      <c r="AI2738" s="2"/>
      <c r="AJ2738" s="2"/>
      <c r="AK2738" s="2"/>
      <c r="AL2738" s="2"/>
      <c r="AM2738" s="2"/>
      <c r="AN2738" s="2"/>
      <c r="AO2738" s="2"/>
      <c r="AP2738" s="2" t="s">
        <v>478</v>
      </c>
      <c r="BX2738" s="2" t="s">
        <v>478</v>
      </c>
      <c r="CE2738" s="2" t="s">
        <v>478</v>
      </c>
    </row>
    <row r="2739" spans="1:53" ht="12.75">
      <c r="A2739" s="2"/>
      <c r="B2739" s="3" t="s">
        <v>2556</v>
      </c>
      <c r="C2739" s="3" t="s">
        <v>1605</v>
      </c>
      <c r="D2739" s="3" t="s">
        <v>1620</v>
      </c>
      <c r="E2739" s="3" t="s">
        <v>1718</v>
      </c>
      <c r="F2739" s="2"/>
      <c r="G2739" s="2" t="s">
        <v>478</v>
      </c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 t="s">
        <v>483</v>
      </c>
      <c r="U2739" s="2"/>
      <c r="V2739"/>
      <c r="W2739"/>
      <c r="X2739" s="2"/>
      <c r="Y2739" s="2"/>
      <c r="Z2739" s="2"/>
      <c r="AA2739" s="2"/>
      <c r="AB2739" s="2"/>
      <c r="AC2739" s="2"/>
      <c r="AD2739" s="2"/>
      <c r="AF2739" s="2"/>
      <c r="AG2739" s="2"/>
      <c r="AH2739" s="2"/>
      <c r="AI2739" s="2"/>
      <c r="AJ2739" s="2"/>
      <c r="AK2739" s="2"/>
      <c r="AL2739" s="2"/>
      <c r="AM2739" s="2"/>
      <c r="AN2739" s="2"/>
      <c r="AO2739" s="2"/>
      <c r="AP2739" s="2" t="s">
        <v>478</v>
      </c>
      <c r="BA2739" s="2" t="s">
        <v>478</v>
      </c>
    </row>
    <row r="2740" spans="1:55" ht="12.75">
      <c r="A2740" s="2"/>
      <c r="B2740" s="3" t="s">
        <v>1546</v>
      </c>
      <c r="C2740" s="3" t="s">
        <v>1605</v>
      </c>
      <c r="D2740" s="3" t="s">
        <v>1620</v>
      </c>
      <c r="E2740" s="3" t="s">
        <v>1595</v>
      </c>
      <c r="F2740" s="2"/>
      <c r="G2740" s="2" t="s">
        <v>478</v>
      </c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 t="s">
        <v>478</v>
      </c>
      <c r="T2740" s="2" t="s">
        <v>483</v>
      </c>
      <c r="U2740" s="2"/>
      <c r="V2740"/>
      <c r="W2740"/>
      <c r="X2740" s="2"/>
      <c r="Y2740" s="2"/>
      <c r="Z2740" s="2"/>
      <c r="AA2740" s="2"/>
      <c r="AB2740" s="2"/>
      <c r="AC2740" s="2"/>
      <c r="AD2740" s="2"/>
      <c r="AF2740" s="2"/>
      <c r="AG2740" s="2"/>
      <c r="AH2740" s="2"/>
      <c r="AI2740" s="2"/>
      <c r="AJ2740" s="2"/>
      <c r="AK2740" s="2"/>
      <c r="AL2740" s="2"/>
      <c r="AM2740" s="2"/>
      <c r="AN2740" s="2"/>
      <c r="AO2740" s="2"/>
      <c r="AP2740" s="2" t="s">
        <v>478</v>
      </c>
      <c r="BA2740" s="2" t="s">
        <v>478</v>
      </c>
      <c r="BC2740" s="2" t="s">
        <v>478</v>
      </c>
    </row>
    <row r="2741" spans="1:43" ht="12.75">
      <c r="A2741" s="2"/>
      <c r="B2741" s="3" t="s">
        <v>1959</v>
      </c>
      <c r="C2741" s="3" t="s">
        <v>1630</v>
      </c>
      <c r="D2741" s="3" t="s">
        <v>1999</v>
      </c>
      <c r="E2741" s="3" t="s">
        <v>1997</v>
      </c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W2741" s="2" t="s">
        <v>478</v>
      </c>
      <c r="X2741" s="2"/>
      <c r="Y2741" s="2"/>
      <c r="Z2741" s="2"/>
      <c r="AA2741" s="2"/>
      <c r="AB2741" s="2"/>
      <c r="AC2741" s="2"/>
      <c r="AD2741" s="2"/>
      <c r="AE2741"/>
      <c r="AF2741" s="2"/>
      <c r="AG2741" s="2"/>
      <c r="AH2741" s="2"/>
      <c r="AI2741" s="2"/>
      <c r="AJ2741" s="2"/>
      <c r="AK2741" s="2"/>
      <c r="AL2741" s="2"/>
      <c r="AM2741" s="2"/>
      <c r="AN2741" s="2"/>
      <c r="AO2741" s="2"/>
      <c r="AQ2741"/>
    </row>
    <row r="2742" spans="1:43" ht="12.75">
      <c r="A2742" s="2"/>
      <c r="B2742" s="3" t="s">
        <v>1959</v>
      </c>
      <c r="C2742" s="3" t="s">
        <v>1630</v>
      </c>
      <c r="D2742" s="3" t="s">
        <v>1999</v>
      </c>
      <c r="E2742" s="3" t="s">
        <v>1078</v>
      </c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W2742" s="2" t="s">
        <v>478</v>
      </c>
      <c r="X2742" s="2"/>
      <c r="Y2742" s="2"/>
      <c r="Z2742" s="2"/>
      <c r="AA2742" s="2"/>
      <c r="AB2742" s="2"/>
      <c r="AC2742" s="2"/>
      <c r="AD2742" s="2"/>
      <c r="AE2742"/>
      <c r="AF2742" s="2"/>
      <c r="AG2742" s="2"/>
      <c r="AH2742" s="2"/>
      <c r="AI2742" s="2"/>
      <c r="AJ2742" s="2"/>
      <c r="AK2742" s="2"/>
      <c r="AL2742" s="2"/>
      <c r="AM2742" s="2"/>
      <c r="AN2742" s="2"/>
      <c r="AO2742" s="2"/>
      <c r="AQ2742"/>
    </row>
    <row r="2743" spans="1:72" ht="12.75">
      <c r="A2743" s="2"/>
      <c r="B2743" s="3" t="s">
        <v>395</v>
      </c>
      <c r="C2743" s="3" t="s">
        <v>1605</v>
      </c>
      <c r="D2743" s="3" t="s">
        <v>1620</v>
      </c>
      <c r="E2743" s="3" t="s">
        <v>420</v>
      </c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 t="s">
        <v>478</v>
      </c>
      <c r="Q2743" s="2"/>
      <c r="R2743" s="2"/>
      <c r="S2743" s="2"/>
      <c r="T2743" s="2" t="s">
        <v>480</v>
      </c>
      <c r="U2743" s="2"/>
      <c r="V2743"/>
      <c r="W2743"/>
      <c r="X2743" s="2"/>
      <c r="Y2743" s="2"/>
      <c r="Z2743" s="2"/>
      <c r="AA2743" s="2"/>
      <c r="AB2743" s="2"/>
      <c r="AC2743" s="2"/>
      <c r="AD2743" s="2"/>
      <c r="AF2743" s="2"/>
      <c r="AG2743" s="2"/>
      <c r="AH2743" s="2"/>
      <c r="AI2743" s="2"/>
      <c r="AJ2743" s="2"/>
      <c r="AK2743" s="2"/>
      <c r="AL2743" s="2"/>
      <c r="AM2743" s="2"/>
      <c r="AN2743" s="2"/>
      <c r="AO2743" s="2"/>
      <c r="AP2743" s="2" t="s">
        <v>478</v>
      </c>
      <c r="AR2743" s="2" t="s">
        <v>478</v>
      </c>
      <c r="AW2743" s="2" t="s">
        <v>478</v>
      </c>
      <c r="AY2743" s="2" t="s">
        <v>478</v>
      </c>
      <c r="BT2743" s="2" t="s">
        <v>478</v>
      </c>
    </row>
    <row r="2744" spans="1:43" ht="12.75">
      <c r="A2744" s="2"/>
      <c r="B2744" s="3" t="s">
        <v>1224</v>
      </c>
      <c r="C2744" s="3" t="s">
        <v>1623</v>
      </c>
      <c r="D2744" s="3" t="s">
        <v>1999</v>
      </c>
      <c r="E2744" s="3" t="s">
        <v>1098</v>
      </c>
      <c r="F2744" s="2"/>
      <c r="G2744" s="2"/>
      <c r="H2744" s="2"/>
      <c r="I2744" s="2"/>
      <c r="J2744" s="2" t="s">
        <v>478</v>
      </c>
      <c r="K2744" s="2"/>
      <c r="L2744" s="2"/>
      <c r="M2744" s="2"/>
      <c r="N2744" s="2"/>
      <c r="O2744" s="2"/>
      <c r="P2744" s="2"/>
      <c r="Q2744" s="2"/>
      <c r="R2744" s="2"/>
      <c r="S2744" s="2"/>
      <c r="T2744" s="2" t="s">
        <v>480</v>
      </c>
      <c r="U2744" s="2"/>
      <c r="V2744"/>
      <c r="W2744"/>
      <c r="X2744" s="2"/>
      <c r="Y2744" s="2"/>
      <c r="Z2744" s="2"/>
      <c r="AA2744" s="2"/>
      <c r="AB2744" s="2"/>
      <c r="AC2744" s="2"/>
      <c r="AD2744" s="2"/>
      <c r="AE2744"/>
      <c r="AF2744" s="2"/>
      <c r="AG2744" s="2"/>
      <c r="AH2744" s="2"/>
      <c r="AI2744" s="2"/>
      <c r="AJ2744" s="2"/>
      <c r="AK2744" s="2"/>
      <c r="AL2744" s="2"/>
      <c r="AM2744" s="2"/>
      <c r="AN2744" s="2"/>
      <c r="AO2744" s="2"/>
      <c r="AP2744" s="2" t="s">
        <v>478</v>
      </c>
      <c r="AQ2744"/>
    </row>
    <row r="2745" spans="1:43" ht="12.75">
      <c r="A2745" s="2"/>
      <c r="B2745" s="3" t="s">
        <v>1480</v>
      </c>
      <c r="C2745" s="3" t="s">
        <v>1623</v>
      </c>
      <c r="D2745" s="3" t="s">
        <v>1620</v>
      </c>
      <c r="E2745" s="3" t="s">
        <v>1490</v>
      </c>
      <c r="F2745" s="2"/>
      <c r="G2745" s="2"/>
      <c r="H2745" s="2"/>
      <c r="I2745" s="2"/>
      <c r="J2745" s="2" t="s">
        <v>478</v>
      </c>
      <c r="K2745" s="2"/>
      <c r="L2745" s="2"/>
      <c r="M2745" s="2"/>
      <c r="N2745" s="2"/>
      <c r="O2745" s="2"/>
      <c r="P2745" s="2"/>
      <c r="Q2745" s="2"/>
      <c r="R2745" s="2"/>
      <c r="S2745" s="2" t="s">
        <v>478</v>
      </c>
      <c r="T2745" s="2" t="s">
        <v>480</v>
      </c>
      <c r="U2745" s="2"/>
      <c r="V2745"/>
      <c r="W2745"/>
      <c r="X2745" s="2"/>
      <c r="Y2745" s="2"/>
      <c r="Z2745" s="2"/>
      <c r="AA2745" s="2"/>
      <c r="AB2745" s="2"/>
      <c r="AC2745" s="2"/>
      <c r="AD2745" s="2"/>
      <c r="AE2745"/>
      <c r="AF2745" s="2"/>
      <c r="AG2745" s="2"/>
      <c r="AH2745" s="2"/>
      <c r="AI2745" s="2"/>
      <c r="AJ2745" s="2"/>
      <c r="AK2745" s="2"/>
      <c r="AL2745" s="2"/>
      <c r="AM2745" s="2"/>
      <c r="AN2745" s="2"/>
      <c r="AO2745" s="2"/>
      <c r="AQ2745"/>
    </row>
    <row r="2746" spans="1:43" ht="12.75">
      <c r="A2746" s="2"/>
      <c r="B2746" s="3" t="s">
        <v>1960</v>
      </c>
      <c r="C2746" s="3" t="s">
        <v>1623</v>
      </c>
      <c r="D2746" s="3" t="s">
        <v>1620</v>
      </c>
      <c r="E2746" s="3" t="s">
        <v>1997</v>
      </c>
      <c r="F2746" s="2"/>
      <c r="G2746" s="2"/>
      <c r="H2746" s="2"/>
      <c r="I2746" s="2"/>
      <c r="J2746" s="2" t="s">
        <v>478</v>
      </c>
      <c r="K2746" s="2"/>
      <c r="L2746" s="2"/>
      <c r="M2746" s="2"/>
      <c r="N2746" s="2"/>
      <c r="O2746" s="2"/>
      <c r="P2746" s="2"/>
      <c r="Q2746" s="2"/>
      <c r="R2746" s="2"/>
      <c r="S2746" s="2"/>
      <c r="T2746" s="2" t="s">
        <v>480</v>
      </c>
      <c r="U2746" s="2"/>
      <c r="V2746"/>
      <c r="W2746"/>
      <c r="X2746" s="2"/>
      <c r="Y2746" s="2"/>
      <c r="Z2746" s="2"/>
      <c r="AA2746" s="2"/>
      <c r="AB2746" s="2"/>
      <c r="AC2746" s="2"/>
      <c r="AD2746" s="2"/>
      <c r="AE2746"/>
      <c r="AF2746" s="2"/>
      <c r="AG2746" s="2"/>
      <c r="AH2746" s="2"/>
      <c r="AI2746" s="2"/>
      <c r="AJ2746" s="2"/>
      <c r="AK2746" s="2"/>
      <c r="AL2746" s="2"/>
      <c r="AM2746" s="2"/>
      <c r="AN2746" s="2"/>
      <c r="AO2746" s="2"/>
      <c r="AP2746" s="2" t="s">
        <v>478</v>
      </c>
      <c r="AQ2746"/>
    </row>
    <row r="2747" spans="1:43" ht="12.75">
      <c r="A2747" s="2"/>
      <c r="B2747" s="3" t="s">
        <v>1960</v>
      </c>
      <c r="C2747" s="3" t="s">
        <v>1623</v>
      </c>
      <c r="D2747" s="3" t="s">
        <v>1620</v>
      </c>
      <c r="E2747" s="3" t="s">
        <v>1078</v>
      </c>
      <c r="F2747" s="2"/>
      <c r="G2747" s="2"/>
      <c r="H2747" s="2"/>
      <c r="I2747" s="2"/>
      <c r="J2747" s="2" t="s">
        <v>478</v>
      </c>
      <c r="K2747" s="2"/>
      <c r="L2747" s="2"/>
      <c r="M2747" s="2"/>
      <c r="N2747" s="2"/>
      <c r="O2747" s="2"/>
      <c r="P2747" s="2"/>
      <c r="Q2747" s="2"/>
      <c r="R2747" s="2"/>
      <c r="S2747" s="2"/>
      <c r="T2747" s="2" t="s">
        <v>480</v>
      </c>
      <c r="U2747" s="2"/>
      <c r="V2747"/>
      <c r="W2747"/>
      <c r="X2747" s="2"/>
      <c r="Y2747" s="2"/>
      <c r="Z2747" s="2"/>
      <c r="AA2747" s="2"/>
      <c r="AB2747" s="2"/>
      <c r="AC2747" s="2"/>
      <c r="AD2747" s="2"/>
      <c r="AE2747"/>
      <c r="AF2747" s="2"/>
      <c r="AG2747" s="2"/>
      <c r="AH2747" s="2"/>
      <c r="AI2747" s="2"/>
      <c r="AJ2747" s="2"/>
      <c r="AK2747" s="2"/>
      <c r="AL2747" s="2"/>
      <c r="AM2747" s="2"/>
      <c r="AN2747" s="2"/>
      <c r="AO2747" s="2"/>
      <c r="AP2747" s="2" t="s">
        <v>478</v>
      </c>
      <c r="AQ2747"/>
    </row>
    <row r="2748" spans="1:43" ht="12.75">
      <c r="A2748" s="2"/>
      <c r="B2748" s="3" t="s">
        <v>2557</v>
      </c>
      <c r="C2748" s="3" t="s">
        <v>1623</v>
      </c>
      <c r="D2748" s="3" t="s">
        <v>1999</v>
      </c>
      <c r="E2748" s="3" t="s">
        <v>1718</v>
      </c>
      <c r="F2748" s="2"/>
      <c r="G2748" s="2"/>
      <c r="H2748" s="2"/>
      <c r="I2748" s="2"/>
      <c r="J2748" s="2" t="s">
        <v>478</v>
      </c>
      <c r="K2748" s="2"/>
      <c r="L2748" s="2"/>
      <c r="M2748" s="2"/>
      <c r="N2748" s="2"/>
      <c r="O2748" s="2"/>
      <c r="P2748" s="2"/>
      <c r="Q2748" s="2"/>
      <c r="R2748" s="2"/>
      <c r="S2748" s="2"/>
      <c r="T2748" s="2" t="s">
        <v>480</v>
      </c>
      <c r="U2748" s="2"/>
      <c r="V2748"/>
      <c r="W2748"/>
      <c r="X2748" s="2"/>
      <c r="Y2748" s="2"/>
      <c r="Z2748" s="2"/>
      <c r="AA2748" s="2"/>
      <c r="AB2748" s="2"/>
      <c r="AC2748" s="2"/>
      <c r="AD2748" s="2"/>
      <c r="AE2748"/>
      <c r="AF2748" s="2"/>
      <c r="AG2748" s="2"/>
      <c r="AH2748" s="2"/>
      <c r="AI2748" s="2"/>
      <c r="AJ2748" s="2"/>
      <c r="AK2748" s="2"/>
      <c r="AL2748" s="2"/>
      <c r="AM2748" s="2"/>
      <c r="AN2748" s="2"/>
      <c r="AO2748" s="2"/>
      <c r="AQ2748"/>
    </row>
    <row r="2749" spans="1:43" ht="12.75">
      <c r="A2749" s="2"/>
      <c r="B2749" s="3" t="s">
        <v>1961</v>
      </c>
      <c r="C2749" s="3" t="s">
        <v>1623</v>
      </c>
      <c r="D2749" s="3" t="s">
        <v>1998</v>
      </c>
      <c r="E2749" s="3" t="s">
        <v>1997</v>
      </c>
      <c r="F2749" s="2"/>
      <c r="G2749" s="2"/>
      <c r="H2749" s="2"/>
      <c r="I2749" s="2"/>
      <c r="J2749" s="2" t="s">
        <v>478</v>
      </c>
      <c r="K2749" s="2"/>
      <c r="L2749" s="2"/>
      <c r="M2749" s="2"/>
      <c r="N2749" s="2"/>
      <c r="O2749" s="2"/>
      <c r="P2749" s="2"/>
      <c r="Q2749" s="2"/>
      <c r="R2749" s="2"/>
      <c r="S2749" s="2"/>
      <c r="T2749" s="2" t="s">
        <v>480</v>
      </c>
      <c r="U2749" s="2"/>
      <c r="V2749"/>
      <c r="W2749"/>
      <c r="X2749" s="2"/>
      <c r="Y2749" s="2"/>
      <c r="Z2749" s="2"/>
      <c r="AA2749" s="2"/>
      <c r="AB2749" s="2"/>
      <c r="AC2749" s="2"/>
      <c r="AD2749" s="2"/>
      <c r="AE2749"/>
      <c r="AF2749" s="2"/>
      <c r="AG2749" s="2"/>
      <c r="AH2749" s="2"/>
      <c r="AI2749" s="2"/>
      <c r="AJ2749" s="2"/>
      <c r="AK2749" s="2"/>
      <c r="AL2749" s="2"/>
      <c r="AM2749" s="2"/>
      <c r="AN2749" s="2"/>
      <c r="AO2749" s="2"/>
      <c r="AQ2749"/>
    </row>
    <row r="2750" spans="1:43" ht="12.75">
      <c r="A2750" s="2"/>
      <c r="B2750" s="3" t="s">
        <v>1961</v>
      </c>
      <c r="C2750" s="3" t="s">
        <v>1623</v>
      </c>
      <c r="D2750" s="3" t="s">
        <v>1998</v>
      </c>
      <c r="E2750" s="3" t="s">
        <v>1078</v>
      </c>
      <c r="F2750" s="2"/>
      <c r="G2750" s="2"/>
      <c r="H2750" s="2"/>
      <c r="I2750" s="2"/>
      <c r="J2750" s="2" t="s">
        <v>478</v>
      </c>
      <c r="K2750" s="2"/>
      <c r="L2750" s="2"/>
      <c r="M2750" s="2"/>
      <c r="N2750" s="2"/>
      <c r="O2750" s="2"/>
      <c r="P2750" s="2"/>
      <c r="Q2750" s="2"/>
      <c r="R2750" s="2"/>
      <c r="S2750" s="2"/>
      <c r="T2750" s="2" t="s">
        <v>480</v>
      </c>
      <c r="U2750" s="2"/>
      <c r="V2750"/>
      <c r="W2750"/>
      <c r="X2750" s="2"/>
      <c r="Y2750" s="2"/>
      <c r="Z2750" s="2"/>
      <c r="AA2750" s="2"/>
      <c r="AB2750" s="2"/>
      <c r="AC2750" s="2"/>
      <c r="AD2750" s="2"/>
      <c r="AE2750"/>
      <c r="AF2750" s="2"/>
      <c r="AG2750" s="2"/>
      <c r="AH2750" s="2"/>
      <c r="AI2750" s="2"/>
      <c r="AJ2750" s="2"/>
      <c r="AK2750" s="2"/>
      <c r="AL2750" s="2"/>
      <c r="AM2750" s="2"/>
      <c r="AN2750" s="2"/>
      <c r="AO2750" s="2"/>
      <c r="AQ2750"/>
    </row>
    <row r="2751" spans="1:43" ht="12.75">
      <c r="A2751" s="2"/>
      <c r="B2751" s="3" t="s">
        <v>396</v>
      </c>
      <c r="C2751" s="3" t="s">
        <v>1623</v>
      </c>
      <c r="D2751" s="3" t="s">
        <v>1620</v>
      </c>
      <c r="E2751" s="3" t="s">
        <v>420</v>
      </c>
      <c r="F2751" s="2"/>
      <c r="G2751" s="2"/>
      <c r="H2751" s="2"/>
      <c r="I2751" s="2"/>
      <c r="J2751" s="2" t="s">
        <v>478</v>
      </c>
      <c r="K2751" s="2"/>
      <c r="L2751" s="2"/>
      <c r="M2751" s="2"/>
      <c r="N2751" s="2"/>
      <c r="O2751" s="2"/>
      <c r="P2751" s="2"/>
      <c r="Q2751" s="2"/>
      <c r="R2751" s="2"/>
      <c r="S2751" s="2"/>
      <c r="T2751" s="2" t="s">
        <v>480</v>
      </c>
      <c r="U2751" s="2"/>
      <c r="V2751"/>
      <c r="W2751"/>
      <c r="X2751" s="2"/>
      <c r="Y2751" s="2"/>
      <c r="Z2751" s="2"/>
      <c r="AA2751" s="2"/>
      <c r="AB2751" s="2"/>
      <c r="AC2751" s="2"/>
      <c r="AD2751" s="2"/>
      <c r="AE2751"/>
      <c r="AF2751" s="2"/>
      <c r="AG2751" s="2"/>
      <c r="AH2751" s="2"/>
      <c r="AI2751" s="2"/>
      <c r="AJ2751" s="2"/>
      <c r="AK2751" s="2"/>
      <c r="AL2751" s="2"/>
      <c r="AM2751" s="2"/>
      <c r="AN2751" s="2"/>
      <c r="AO2751" s="2"/>
      <c r="AP2751" s="2" t="s">
        <v>478</v>
      </c>
      <c r="AQ2751"/>
    </row>
    <row r="2752" spans="1:43" ht="12.75">
      <c r="A2752" s="2"/>
      <c r="B2752" s="3" t="s">
        <v>171</v>
      </c>
      <c r="C2752" s="3" t="s">
        <v>1623</v>
      </c>
      <c r="D2752" s="3" t="s">
        <v>1071</v>
      </c>
      <c r="E2752" s="3" t="s">
        <v>1595</v>
      </c>
      <c r="F2752" s="2"/>
      <c r="G2752" s="2"/>
      <c r="H2752" s="2"/>
      <c r="I2752" s="2"/>
      <c r="J2752" s="2" t="s">
        <v>478</v>
      </c>
      <c r="K2752" s="2"/>
      <c r="L2752" s="2"/>
      <c r="M2752" s="2"/>
      <c r="N2752" s="2"/>
      <c r="O2752" s="2"/>
      <c r="P2752" s="2" t="s">
        <v>478</v>
      </c>
      <c r="Q2752" s="2"/>
      <c r="R2752" s="2"/>
      <c r="S2752" s="2" t="s">
        <v>478</v>
      </c>
      <c r="T2752" s="2" t="s">
        <v>483</v>
      </c>
      <c r="U2752" s="2"/>
      <c r="V2752"/>
      <c r="W2752"/>
      <c r="X2752" s="2"/>
      <c r="Y2752" s="2"/>
      <c r="Z2752" s="2"/>
      <c r="AA2752" s="2"/>
      <c r="AB2752" s="2"/>
      <c r="AC2752" s="2"/>
      <c r="AD2752" s="2"/>
      <c r="AE2752"/>
      <c r="AF2752" s="2"/>
      <c r="AG2752" s="2"/>
      <c r="AH2752" s="2"/>
      <c r="AI2752" s="2"/>
      <c r="AJ2752" s="2"/>
      <c r="AK2752" s="2"/>
      <c r="AL2752" s="2"/>
      <c r="AM2752" s="2"/>
      <c r="AN2752" s="2"/>
      <c r="AO2752" s="2"/>
      <c r="AQ2752"/>
    </row>
    <row r="2753" spans="1:43" ht="12.75">
      <c r="A2753" s="2"/>
      <c r="B2753" s="3" t="s">
        <v>170</v>
      </c>
      <c r="C2753" s="3" t="s">
        <v>1623</v>
      </c>
      <c r="D2753" s="3" t="s">
        <v>1071</v>
      </c>
      <c r="E2753" s="3" t="s">
        <v>1595</v>
      </c>
      <c r="F2753" s="2"/>
      <c r="G2753" s="2"/>
      <c r="H2753" s="2"/>
      <c r="I2753" s="2"/>
      <c r="J2753" s="2" t="s">
        <v>478</v>
      </c>
      <c r="K2753" s="2"/>
      <c r="L2753" s="2"/>
      <c r="M2753" s="2"/>
      <c r="N2753" s="2"/>
      <c r="O2753" s="2"/>
      <c r="P2753" s="2" t="s">
        <v>478</v>
      </c>
      <c r="Q2753" s="2"/>
      <c r="R2753" s="2"/>
      <c r="S2753" s="2" t="s">
        <v>478</v>
      </c>
      <c r="T2753" s="2" t="s">
        <v>483</v>
      </c>
      <c r="U2753" s="2"/>
      <c r="V2753"/>
      <c r="W2753"/>
      <c r="X2753" s="2"/>
      <c r="Y2753" s="2"/>
      <c r="Z2753" s="2"/>
      <c r="AA2753" s="2"/>
      <c r="AB2753" s="2"/>
      <c r="AC2753" s="2"/>
      <c r="AD2753" s="2"/>
      <c r="AE2753"/>
      <c r="AF2753" s="2"/>
      <c r="AG2753" s="2"/>
      <c r="AH2753" s="2"/>
      <c r="AI2753" s="2"/>
      <c r="AJ2753" s="2"/>
      <c r="AK2753" s="2"/>
      <c r="AL2753" s="2"/>
      <c r="AM2753" s="2"/>
      <c r="AN2753" s="2"/>
      <c r="AO2753" s="2"/>
      <c r="AQ2753"/>
    </row>
    <row r="2754" spans="1:43" ht="12.75">
      <c r="A2754" s="2"/>
      <c r="B2754" s="3" t="s">
        <v>421</v>
      </c>
      <c r="C2754" s="3" t="s">
        <v>1623</v>
      </c>
      <c r="D2754" s="3" t="s">
        <v>2404</v>
      </c>
      <c r="E2754" s="3" t="s">
        <v>420</v>
      </c>
      <c r="F2754" s="2"/>
      <c r="G2754" s="2"/>
      <c r="H2754" s="2"/>
      <c r="I2754" s="2"/>
      <c r="J2754" s="2" t="s">
        <v>478</v>
      </c>
      <c r="K2754" s="2"/>
      <c r="L2754" s="2"/>
      <c r="M2754" s="2"/>
      <c r="N2754" s="2"/>
      <c r="O2754" s="2"/>
      <c r="P2754" s="2"/>
      <c r="Q2754" s="2"/>
      <c r="R2754" s="2"/>
      <c r="S2754" s="2"/>
      <c r="T2754" s="2" t="s">
        <v>480</v>
      </c>
      <c r="U2754" s="2"/>
      <c r="V2754"/>
      <c r="W2754"/>
      <c r="X2754" s="2"/>
      <c r="Y2754" s="2"/>
      <c r="Z2754" s="2"/>
      <c r="AA2754" s="2"/>
      <c r="AB2754" s="2"/>
      <c r="AC2754" s="2"/>
      <c r="AD2754" s="2"/>
      <c r="AE2754"/>
      <c r="AF2754" s="2"/>
      <c r="AG2754" s="2"/>
      <c r="AH2754" s="2"/>
      <c r="AI2754" s="2"/>
      <c r="AJ2754" s="2"/>
      <c r="AK2754" s="2"/>
      <c r="AL2754" s="2"/>
      <c r="AM2754" s="2"/>
      <c r="AN2754" s="2"/>
      <c r="AO2754" s="2"/>
      <c r="AQ2754"/>
    </row>
    <row r="2755" spans="1:43" ht="12.75">
      <c r="A2755" s="2"/>
      <c r="B2755" s="3" t="s">
        <v>421</v>
      </c>
      <c r="C2755" s="3" t="s">
        <v>1623</v>
      </c>
      <c r="D2755" s="3" t="s">
        <v>1998</v>
      </c>
      <c r="E2755" s="3" t="s">
        <v>627</v>
      </c>
      <c r="F2755" s="2"/>
      <c r="G2755" s="2"/>
      <c r="H2755" s="2"/>
      <c r="I2755" s="2"/>
      <c r="J2755" s="2" t="s">
        <v>478</v>
      </c>
      <c r="K2755" s="2"/>
      <c r="L2755" s="2"/>
      <c r="M2755" s="2"/>
      <c r="N2755" s="2"/>
      <c r="O2755" s="2"/>
      <c r="P2755" s="2"/>
      <c r="Q2755" s="2"/>
      <c r="R2755" s="2"/>
      <c r="S2755" s="2"/>
      <c r="T2755" s="2" t="s">
        <v>480</v>
      </c>
      <c r="U2755" s="2"/>
      <c r="V2755"/>
      <c r="W2755"/>
      <c r="X2755" s="2"/>
      <c r="Y2755" s="2"/>
      <c r="Z2755" s="2"/>
      <c r="AA2755" s="2"/>
      <c r="AB2755" s="2"/>
      <c r="AC2755" s="2"/>
      <c r="AD2755" s="2"/>
      <c r="AE2755"/>
      <c r="AF2755" s="2"/>
      <c r="AG2755" s="2"/>
      <c r="AH2755" s="2"/>
      <c r="AI2755" s="2"/>
      <c r="AJ2755" s="2"/>
      <c r="AK2755" s="2"/>
      <c r="AL2755" s="2"/>
      <c r="AM2755" s="2"/>
      <c r="AN2755" s="2"/>
      <c r="AO2755" s="2"/>
      <c r="AQ2755"/>
    </row>
    <row r="2756" spans="1:43" ht="12.75">
      <c r="A2756" s="2"/>
      <c r="B2756" s="3" t="s">
        <v>421</v>
      </c>
      <c r="C2756" s="3" t="s">
        <v>1623</v>
      </c>
      <c r="D2756" s="3" t="s">
        <v>448</v>
      </c>
      <c r="E2756" s="3" t="s">
        <v>43</v>
      </c>
      <c r="F2756" s="2"/>
      <c r="G2756" s="2"/>
      <c r="H2756" s="2"/>
      <c r="I2756" s="2"/>
      <c r="J2756" s="2" t="s">
        <v>478</v>
      </c>
      <c r="K2756" s="2"/>
      <c r="L2756" s="2"/>
      <c r="M2756" s="2"/>
      <c r="N2756" s="2"/>
      <c r="O2756" s="2"/>
      <c r="P2756" s="2"/>
      <c r="Q2756" s="2"/>
      <c r="R2756" s="2"/>
      <c r="S2756" s="2"/>
      <c r="T2756" s="2" t="s">
        <v>480</v>
      </c>
      <c r="U2756" s="2"/>
      <c r="V2756"/>
      <c r="W2756"/>
      <c r="X2756" s="2"/>
      <c r="Y2756" s="2"/>
      <c r="Z2756" s="2"/>
      <c r="AA2756" s="2"/>
      <c r="AB2756" s="2"/>
      <c r="AC2756" s="2"/>
      <c r="AD2756" s="2"/>
      <c r="AE2756"/>
      <c r="AF2756" s="2"/>
      <c r="AG2756" s="2"/>
      <c r="AH2756" s="2"/>
      <c r="AI2756" s="2"/>
      <c r="AJ2756" s="2"/>
      <c r="AK2756" s="2"/>
      <c r="AL2756" s="2"/>
      <c r="AM2756" s="2"/>
      <c r="AN2756" s="2"/>
      <c r="AO2756" s="2"/>
      <c r="AQ2756"/>
    </row>
    <row r="2757" spans="1:43" ht="12.75">
      <c r="A2757" s="2"/>
      <c r="B2757" s="3" t="s">
        <v>1962</v>
      </c>
      <c r="C2757" s="3" t="s">
        <v>1623</v>
      </c>
      <c r="D2757" s="3" t="s">
        <v>1998</v>
      </c>
      <c r="E2757" s="3" t="s">
        <v>1997</v>
      </c>
      <c r="F2757" s="2"/>
      <c r="G2757" s="2"/>
      <c r="H2757" s="2"/>
      <c r="I2757" s="2"/>
      <c r="J2757" s="2" t="s">
        <v>478</v>
      </c>
      <c r="K2757" s="2"/>
      <c r="L2757" s="2"/>
      <c r="M2757" s="2"/>
      <c r="N2757" s="2"/>
      <c r="O2757" s="2"/>
      <c r="P2757" s="2"/>
      <c r="Q2757" s="2"/>
      <c r="R2757" s="2"/>
      <c r="S2757" s="2"/>
      <c r="T2757" s="2" t="s">
        <v>480</v>
      </c>
      <c r="U2757" s="2"/>
      <c r="V2757"/>
      <c r="W2757"/>
      <c r="X2757" s="2"/>
      <c r="Y2757" s="2"/>
      <c r="Z2757" s="2"/>
      <c r="AA2757" s="2"/>
      <c r="AB2757" s="2"/>
      <c r="AC2757" s="2"/>
      <c r="AD2757" s="2"/>
      <c r="AE2757"/>
      <c r="AF2757" s="2"/>
      <c r="AG2757" s="2"/>
      <c r="AH2757" s="2"/>
      <c r="AI2757" s="2"/>
      <c r="AJ2757" s="2"/>
      <c r="AK2757" s="2"/>
      <c r="AL2757" s="2"/>
      <c r="AM2757" s="2"/>
      <c r="AN2757" s="2"/>
      <c r="AO2757" s="2"/>
      <c r="AQ2757"/>
    </row>
    <row r="2758" spans="1:43" ht="12.75">
      <c r="A2758" s="2"/>
      <c r="B2758" s="3" t="s">
        <v>1962</v>
      </c>
      <c r="C2758" s="3" t="s">
        <v>1623</v>
      </c>
      <c r="D2758" s="3" t="s">
        <v>446</v>
      </c>
      <c r="E2758" s="3" t="s">
        <v>43</v>
      </c>
      <c r="F2758" s="2"/>
      <c r="G2758" s="2"/>
      <c r="H2758" s="2"/>
      <c r="I2758" s="2"/>
      <c r="J2758" s="2" t="s">
        <v>478</v>
      </c>
      <c r="K2758" s="2"/>
      <c r="L2758" s="2"/>
      <c r="M2758" s="2"/>
      <c r="N2758" s="2"/>
      <c r="O2758" s="2"/>
      <c r="P2758" s="2"/>
      <c r="Q2758" s="2"/>
      <c r="R2758" s="2"/>
      <c r="S2758" s="2"/>
      <c r="T2758" s="2" t="s">
        <v>480</v>
      </c>
      <c r="U2758" s="2"/>
      <c r="V2758"/>
      <c r="W2758"/>
      <c r="X2758" s="2"/>
      <c r="Y2758" s="2"/>
      <c r="Z2758" s="2"/>
      <c r="AA2758" s="2"/>
      <c r="AB2758" s="2"/>
      <c r="AC2758" s="2"/>
      <c r="AD2758" s="2"/>
      <c r="AE2758"/>
      <c r="AF2758" s="2"/>
      <c r="AG2758" s="2"/>
      <c r="AH2758" s="2"/>
      <c r="AI2758" s="2"/>
      <c r="AJ2758" s="2"/>
      <c r="AK2758" s="2"/>
      <c r="AL2758" s="2"/>
      <c r="AM2758" s="2"/>
      <c r="AN2758" s="2"/>
      <c r="AO2758" s="2"/>
      <c r="AQ2758"/>
    </row>
    <row r="2759" spans="1:43" ht="12.75">
      <c r="A2759" s="2"/>
      <c r="B2759" s="3" t="s">
        <v>1962</v>
      </c>
      <c r="C2759" s="3" t="s">
        <v>1623</v>
      </c>
      <c r="D2759" s="3" t="s">
        <v>1998</v>
      </c>
      <c r="E2759" s="3" t="s">
        <v>1078</v>
      </c>
      <c r="F2759" s="2"/>
      <c r="G2759" s="2"/>
      <c r="H2759" s="2"/>
      <c r="I2759" s="2"/>
      <c r="J2759" s="2" t="s">
        <v>478</v>
      </c>
      <c r="K2759" s="2"/>
      <c r="L2759" s="2"/>
      <c r="M2759" s="2"/>
      <c r="N2759" s="2"/>
      <c r="O2759" s="2"/>
      <c r="P2759" s="2"/>
      <c r="Q2759" s="2"/>
      <c r="R2759" s="2"/>
      <c r="S2759" s="2"/>
      <c r="T2759" s="2" t="s">
        <v>480</v>
      </c>
      <c r="U2759" s="2"/>
      <c r="V2759"/>
      <c r="W2759"/>
      <c r="X2759" s="2"/>
      <c r="Y2759" s="2"/>
      <c r="Z2759" s="2"/>
      <c r="AA2759" s="2"/>
      <c r="AB2759" s="2"/>
      <c r="AC2759" s="2"/>
      <c r="AD2759" s="2"/>
      <c r="AE2759"/>
      <c r="AF2759" s="2"/>
      <c r="AG2759" s="2"/>
      <c r="AH2759" s="2"/>
      <c r="AI2759" s="2"/>
      <c r="AJ2759" s="2"/>
      <c r="AK2759" s="2"/>
      <c r="AL2759" s="2"/>
      <c r="AM2759" s="2"/>
      <c r="AN2759" s="2"/>
      <c r="AO2759" s="2"/>
      <c r="AQ2759"/>
    </row>
    <row r="2760" spans="1:41" ht="12.75">
      <c r="A2760" s="2"/>
      <c r="B2760" s="6" t="s">
        <v>1229</v>
      </c>
      <c r="C2760" s="6" t="s">
        <v>1623</v>
      </c>
      <c r="D2760" s="6" t="s">
        <v>1071</v>
      </c>
      <c r="E2760" s="6" t="s">
        <v>1026</v>
      </c>
      <c r="F2760" s="2"/>
      <c r="G2760" s="2"/>
      <c r="H2760" s="2"/>
      <c r="I2760" s="2"/>
      <c r="J2760" s="2" t="s">
        <v>478</v>
      </c>
      <c r="K2760" s="2"/>
      <c r="L2760" s="2"/>
      <c r="M2760" s="2"/>
      <c r="N2760" s="2"/>
      <c r="O2760" s="2"/>
      <c r="P2760" s="2"/>
      <c r="Q2760" s="2"/>
      <c r="R2760" s="2"/>
      <c r="S2760" s="2"/>
      <c r="T2760" s="2" t="s">
        <v>480</v>
      </c>
      <c r="U2760" s="2"/>
      <c r="X2760" s="2" t="s">
        <v>478</v>
      </c>
      <c r="Y2760" s="2"/>
      <c r="Z2760" s="2"/>
      <c r="AA2760" s="2" t="s">
        <v>478</v>
      </c>
      <c r="AB2760" s="2"/>
      <c r="AC2760" s="2"/>
      <c r="AD2760" s="2"/>
      <c r="AF2760" s="2"/>
      <c r="AG2760" s="2"/>
      <c r="AH2760" s="2"/>
      <c r="AI2760" s="2"/>
      <c r="AJ2760" s="2"/>
      <c r="AK2760" s="2"/>
      <c r="AL2760" s="2"/>
      <c r="AM2760" s="2"/>
      <c r="AN2760" s="2"/>
      <c r="AO2760" s="2"/>
    </row>
    <row r="2761" spans="1:41" ht="12.75">
      <c r="A2761" s="2"/>
      <c r="B2761" s="6" t="s">
        <v>407</v>
      </c>
      <c r="C2761" s="6" t="s">
        <v>1623</v>
      </c>
      <c r="D2761" s="6" t="s">
        <v>1999</v>
      </c>
      <c r="E2761" s="6" t="s">
        <v>1026</v>
      </c>
      <c r="F2761" s="2"/>
      <c r="G2761" s="2"/>
      <c r="H2761" s="2"/>
      <c r="I2761" s="2"/>
      <c r="J2761" s="2" t="s">
        <v>478</v>
      </c>
      <c r="K2761" s="2"/>
      <c r="L2761" s="2"/>
      <c r="M2761" s="2"/>
      <c r="N2761" s="2"/>
      <c r="O2761" s="2"/>
      <c r="P2761" s="2"/>
      <c r="Q2761" s="2"/>
      <c r="R2761" s="2"/>
      <c r="S2761" s="2"/>
      <c r="T2761" s="2" t="s">
        <v>480</v>
      </c>
      <c r="U2761" s="2"/>
      <c r="X2761" s="2" t="s">
        <v>478</v>
      </c>
      <c r="Y2761" s="2"/>
      <c r="Z2761" s="2"/>
      <c r="AA2761" s="2" t="s">
        <v>478</v>
      </c>
      <c r="AB2761" s="2"/>
      <c r="AC2761" s="2"/>
      <c r="AD2761" s="2"/>
      <c r="AF2761" s="2"/>
      <c r="AG2761" s="2"/>
      <c r="AH2761" s="2"/>
      <c r="AI2761" s="2"/>
      <c r="AJ2761" s="2"/>
      <c r="AK2761" s="2"/>
      <c r="AL2761" s="2"/>
      <c r="AM2761" s="2"/>
      <c r="AN2761" s="2"/>
      <c r="AO2761" s="2"/>
    </row>
    <row r="2762" spans="1:43" ht="12.75">
      <c r="A2762" s="2"/>
      <c r="B2762" s="3" t="s">
        <v>2111</v>
      </c>
      <c r="C2762" s="3" t="s">
        <v>1623</v>
      </c>
      <c r="D2762" s="3" t="s">
        <v>1998</v>
      </c>
      <c r="E2762" s="3" t="s">
        <v>2119</v>
      </c>
      <c r="F2762" s="2"/>
      <c r="G2762" s="2"/>
      <c r="H2762" s="2"/>
      <c r="I2762" s="2"/>
      <c r="J2762" s="2" t="s">
        <v>478</v>
      </c>
      <c r="K2762" s="2"/>
      <c r="L2762" s="2"/>
      <c r="M2762" s="2"/>
      <c r="N2762" s="2"/>
      <c r="O2762" s="2"/>
      <c r="P2762" s="2"/>
      <c r="Q2762" s="2"/>
      <c r="R2762" s="2"/>
      <c r="S2762" s="2"/>
      <c r="T2762" s="2" t="s">
        <v>480</v>
      </c>
      <c r="U2762" s="2"/>
      <c r="V2762"/>
      <c r="W2762"/>
      <c r="X2762" s="2" t="s">
        <v>478</v>
      </c>
      <c r="Y2762" s="2"/>
      <c r="Z2762" s="2"/>
      <c r="AA2762" s="2"/>
      <c r="AB2762" s="2"/>
      <c r="AC2762" s="2"/>
      <c r="AD2762" s="2"/>
      <c r="AE2762"/>
      <c r="AF2762" s="2"/>
      <c r="AG2762" s="2"/>
      <c r="AH2762" s="2"/>
      <c r="AI2762" s="2"/>
      <c r="AJ2762" s="2"/>
      <c r="AK2762" s="2"/>
      <c r="AL2762" s="2"/>
      <c r="AM2762" s="2"/>
      <c r="AN2762" s="2"/>
      <c r="AO2762" s="2"/>
      <c r="AQ2762"/>
    </row>
    <row r="2763" spans="1:43" ht="12.75">
      <c r="A2763" s="2"/>
      <c r="B2763" s="3" t="s">
        <v>2111</v>
      </c>
      <c r="C2763" s="3" t="s">
        <v>1623</v>
      </c>
      <c r="D2763" s="3" t="s">
        <v>445</v>
      </c>
      <c r="E2763" s="3" t="s">
        <v>43</v>
      </c>
      <c r="F2763" s="2"/>
      <c r="G2763" s="2"/>
      <c r="H2763" s="2"/>
      <c r="I2763" s="2"/>
      <c r="J2763" s="2" t="s">
        <v>478</v>
      </c>
      <c r="K2763" s="2"/>
      <c r="L2763" s="2"/>
      <c r="M2763" s="2"/>
      <c r="N2763" s="2"/>
      <c r="O2763" s="2"/>
      <c r="P2763" s="2"/>
      <c r="Q2763" s="2"/>
      <c r="R2763" s="2"/>
      <c r="S2763" s="2"/>
      <c r="T2763" s="2" t="s">
        <v>480</v>
      </c>
      <c r="U2763" s="2"/>
      <c r="V2763"/>
      <c r="W2763"/>
      <c r="X2763" s="2" t="s">
        <v>478</v>
      </c>
      <c r="Y2763" s="2"/>
      <c r="Z2763" s="2"/>
      <c r="AA2763" s="2"/>
      <c r="AB2763" s="2"/>
      <c r="AC2763" s="2"/>
      <c r="AD2763" s="2"/>
      <c r="AE2763"/>
      <c r="AF2763" s="2"/>
      <c r="AG2763" s="2"/>
      <c r="AH2763" s="2"/>
      <c r="AI2763" s="2"/>
      <c r="AJ2763" s="2"/>
      <c r="AK2763" s="2"/>
      <c r="AL2763" s="2"/>
      <c r="AM2763" s="2"/>
      <c r="AN2763" s="2"/>
      <c r="AO2763" s="2"/>
      <c r="AQ2763"/>
    </row>
    <row r="2764" spans="1:43" ht="12.75">
      <c r="A2764" s="2"/>
      <c r="B2764" s="3" t="s">
        <v>2558</v>
      </c>
      <c r="C2764" s="3" t="s">
        <v>1623</v>
      </c>
      <c r="D2764" s="3" t="s">
        <v>1998</v>
      </c>
      <c r="E2764" s="3" t="s">
        <v>1718</v>
      </c>
      <c r="F2764" s="2"/>
      <c r="G2764" s="2"/>
      <c r="H2764" s="2"/>
      <c r="I2764" s="2"/>
      <c r="J2764" s="2" t="s">
        <v>478</v>
      </c>
      <c r="K2764" s="2"/>
      <c r="L2764" s="2"/>
      <c r="M2764" s="2"/>
      <c r="N2764" s="2"/>
      <c r="O2764" s="2"/>
      <c r="P2764" s="2"/>
      <c r="Q2764" s="2"/>
      <c r="R2764" s="2"/>
      <c r="S2764" s="2"/>
      <c r="T2764" s="2" t="s">
        <v>480</v>
      </c>
      <c r="U2764" s="2"/>
      <c r="V2764"/>
      <c r="W2764"/>
      <c r="X2764" s="2"/>
      <c r="Y2764" s="2"/>
      <c r="Z2764" s="2"/>
      <c r="AA2764" s="2"/>
      <c r="AB2764" s="2"/>
      <c r="AC2764" s="2"/>
      <c r="AD2764" s="2"/>
      <c r="AE2764"/>
      <c r="AF2764" s="2"/>
      <c r="AG2764" s="2"/>
      <c r="AH2764" s="2"/>
      <c r="AI2764" s="2"/>
      <c r="AJ2764" s="2"/>
      <c r="AK2764" s="2"/>
      <c r="AL2764" s="2"/>
      <c r="AM2764" s="2"/>
      <c r="AN2764" s="2"/>
      <c r="AO2764" s="2"/>
      <c r="AQ2764"/>
    </row>
    <row r="2765" spans="1:43" ht="12.75">
      <c r="A2765" s="2"/>
      <c r="B2765" s="3" t="s">
        <v>148</v>
      </c>
      <c r="C2765" s="3" t="s">
        <v>1623</v>
      </c>
      <c r="D2765" s="3" t="s">
        <v>1998</v>
      </c>
      <c r="E2765" s="3" t="s">
        <v>1490</v>
      </c>
      <c r="F2765" s="2"/>
      <c r="G2765" s="2"/>
      <c r="H2765" s="2"/>
      <c r="I2765" s="2"/>
      <c r="J2765" s="2" t="s">
        <v>478</v>
      </c>
      <c r="K2765" s="2"/>
      <c r="L2765" s="2"/>
      <c r="M2765" s="2"/>
      <c r="N2765" s="2"/>
      <c r="O2765" s="2"/>
      <c r="P2765" s="2" t="s">
        <v>478</v>
      </c>
      <c r="Q2765" s="2"/>
      <c r="R2765" s="2"/>
      <c r="S2765" s="2" t="s">
        <v>478</v>
      </c>
      <c r="T2765" s="2" t="s">
        <v>483</v>
      </c>
      <c r="U2765" s="2"/>
      <c r="V2765"/>
      <c r="W2765"/>
      <c r="X2765" s="2"/>
      <c r="Y2765" s="2"/>
      <c r="Z2765" s="2"/>
      <c r="AA2765" s="2"/>
      <c r="AB2765" s="2"/>
      <c r="AC2765" s="2"/>
      <c r="AD2765" s="2"/>
      <c r="AE2765"/>
      <c r="AF2765" s="2"/>
      <c r="AG2765" s="2"/>
      <c r="AH2765" s="2"/>
      <c r="AI2765" s="2"/>
      <c r="AJ2765" s="2"/>
      <c r="AK2765" s="2"/>
      <c r="AL2765" s="2"/>
      <c r="AM2765" s="2"/>
      <c r="AN2765" s="2"/>
      <c r="AO2765" s="2"/>
      <c r="AQ2765"/>
    </row>
    <row r="2766" spans="1:43" ht="12.75">
      <c r="A2766" s="2"/>
      <c r="B2766" s="3" t="s">
        <v>149</v>
      </c>
      <c r="C2766" s="3" t="s">
        <v>1623</v>
      </c>
      <c r="D2766" s="3" t="s">
        <v>1998</v>
      </c>
      <c r="E2766" s="3" t="s">
        <v>1490</v>
      </c>
      <c r="F2766" s="2"/>
      <c r="G2766" s="2"/>
      <c r="H2766" s="2"/>
      <c r="I2766" s="2"/>
      <c r="J2766" s="2" t="s">
        <v>478</v>
      </c>
      <c r="K2766" s="2"/>
      <c r="L2766" s="2"/>
      <c r="M2766" s="2"/>
      <c r="N2766" s="2"/>
      <c r="O2766" s="2"/>
      <c r="P2766" s="2" t="s">
        <v>478</v>
      </c>
      <c r="Q2766" s="2"/>
      <c r="R2766" s="2"/>
      <c r="S2766" s="2" t="s">
        <v>478</v>
      </c>
      <c r="T2766" s="2" t="s">
        <v>483</v>
      </c>
      <c r="U2766" s="2"/>
      <c r="V2766"/>
      <c r="W2766"/>
      <c r="X2766" s="2"/>
      <c r="Y2766" s="2"/>
      <c r="Z2766" s="2"/>
      <c r="AA2766" s="2"/>
      <c r="AB2766" s="2"/>
      <c r="AC2766" s="2"/>
      <c r="AD2766" s="2"/>
      <c r="AE2766"/>
      <c r="AF2766" s="2"/>
      <c r="AG2766" s="2"/>
      <c r="AH2766" s="2"/>
      <c r="AI2766" s="2"/>
      <c r="AJ2766" s="2"/>
      <c r="AK2766" s="2"/>
      <c r="AL2766" s="2"/>
      <c r="AM2766" s="2"/>
      <c r="AN2766" s="2"/>
      <c r="AO2766" s="2"/>
      <c r="AQ2766"/>
    </row>
    <row r="2767" spans="1:43" ht="12.75">
      <c r="A2767" s="2"/>
      <c r="B2767" s="3" t="s">
        <v>1963</v>
      </c>
      <c r="C2767" s="3" t="s">
        <v>1623</v>
      </c>
      <c r="D2767" s="3" t="s">
        <v>1620</v>
      </c>
      <c r="E2767" s="3" t="s">
        <v>1997</v>
      </c>
      <c r="F2767" s="2"/>
      <c r="G2767" s="2"/>
      <c r="H2767" s="2"/>
      <c r="I2767" s="2"/>
      <c r="J2767" s="2" t="s">
        <v>478</v>
      </c>
      <c r="K2767" s="2"/>
      <c r="L2767" s="2"/>
      <c r="M2767" s="2"/>
      <c r="N2767" s="2"/>
      <c r="O2767" s="2"/>
      <c r="P2767" s="2"/>
      <c r="Q2767" s="2"/>
      <c r="R2767" s="2"/>
      <c r="S2767" s="2"/>
      <c r="T2767" s="2" t="s">
        <v>480</v>
      </c>
      <c r="U2767" s="2"/>
      <c r="V2767"/>
      <c r="W2767"/>
      <c r="X2767" s="2"/>
      <c r="Y2767" s="2"/>
      <c r="Z2767" s="2"/>
      <c r="AA2767" s="2"/>
      <c r="AB2767" s="2"/>
      <c r="AC2767" s="2"/>
      <c r="AD2767" s="2"/>
      <c r="AE2767"/>
      <c r="AF2767" s="2"/>
      <c r="AG2767" s="2"/>
      <c r="AH2767" s="2"/>
      <c r="AI2767" s="2"/>
      <c r="AJ2767" s="2"/>
      <c r="AK2767" s="2"/>
      <c r="AL2767" s="2"/>
      <c r="AM2767" s="2"/>
      <c r="AN2767" s="2"/>
      <c r="AO2767" s="2"/>
      <c r="AP2767" s="2" t="s">
        <v>478</v>
      </c>
      <c r="AQ2767"/>
    </row>
    <row r="2768" spans="1:43" ht="12.75">
      <c r="A2768" s="2"/>
      <c r="B2768" s="3" t="s">
        <v>1963</v>
      </c>
      <c r="C2768" s="3" t="s">
        <v>1623</v>
      </c>
      <c r="D2768" s="3" t="s">
        <v>1620</v>
      </c>
      <c r="E2768" s="3" t="s">
        <v>1078</v>
      </c>
      <c r="F2768" s="2"/>
      <c r="G2768" s="2"/>
      <c r="H2768" s="2"/>
      <c r="I2768" s="2"/>
      <c r="J2768" s="2" t="s">
        <v>478</v>
      </c>
      <c r="K2768" s="2"/>
      <c r="L2768" s="2"/>
      <c r="M2768" s="2"/>
      <c r="N2768" s="2"/>
      <c r="O2768" s="2"/>
      <c r="P2768" s="2"/>
      <c r="Q2768" s="2"/>
      <c r="R2768" s="2"/>
      <c r="S2768" s="2"/>
      <c r="T2768" s="2" t="s">
        <v>480</v>
      </c>
      <c r="U2768" s="2"/>
      <c r="V2768"/>
      <c r="W2768"/>
      <c r="X2768" s="2"/>
      <c r="Y2768" s="2"/>
      <c r="Z2768" s="2"/>
      <c r="AA2768" s="2"/>
      <c r="AB2768" s="2"/>
      <c r="AC2768" s="2"/>
      <c r="AD2768" s="2"/>
      <c r="AE2768"/>
      <c r="AF2768" s="2"/>
      <c r="AG2768" s="2"/>
      <c r="AH2768" s="2"/>
      <c r="AI2768" s="2"/>
      <c r="AJ2768" s="2"/>
      <c r="AK2768" s="2"/>
      <c r="AL2768" s="2"/>
      <c r="AM2768" s="2"/>
      <c r="AN2768" s="2"/>
      <c r="AO2768" s="2"/>
      <c r="AP2768" s="2" t="s">
        <v>478</v>
      </c>
      <c r="AQ2768"/>
    </row>
    <row r="2769" spans="1:43" ht="12.75">
      <c r="A2769" s="2"/>
      <c r="B2769" s="3" t="s">
        <v>1964</v>
      </c>
      <c r="C2769" s="3" t="s">
        <v>1623</v>
      </c>
      <c r="D2769" s="3" t="s">
        <v>1620</v>
      </c>
      <c r="E2769" s="3" t="s">
        <v>1997</v>
      </c>
      <c r="F2769" s="2"/>
      <c r="G2769" s="2"/>
      <c r="H2769" s="2"/>
      <c r="I2769" s="2"/>
      <c r="J2769" s="2" t="s">
        <v>478</v>
      </c>
      <c r="K2769" s="2"/>
      <c r="L2769" s="2"/>
      <c r="M2769" s="2"/>
      <c r="N2769" s="2"/>
      <c r="O2769" s="2"/>
      <c r="P2769" s="2"/>
      <c r="Q2769" s="2"/>
      <c r="R2769" s="2"/>
      <c r="S2769" s="2"/>
      <c r="T2769" s="2" t="s">
        <v>480</v>
      </c>
      <c r="U2769" s="2"/>
      <c r="V2769"/>
      <c r="W2769"/>
      <c r="X2769" s="2"/>
      <c r="Y2769" s="2"/>
      <c r="Z2769" s="2"/>
      <c r="AA2769" s="2"/>
      <c r="AB2769" s="2"/>
      <c r="AC2769" s="2"/>
      <c r="AD2769" s="2"/>
      <c r="AE2769"/>
      <c r="AF2769" s="2"/>
      <c r="AG2769" s="2"/>
      <c r="AH2769" s="2"/>
      <c r="AI2769" s="2"/>
      <c r="AJ2769" s="2"/>
      <c r="AK2769" s="2"/>
      <c r="AL2769" s="2"/>
      <c r="AM2769" s="2"/>
      <c r="AN2769" s="2"/>
      <c r="AO2769" s="2"/>
      <c r="AP2769" s="2" t="s">
        <v>478</v>
      </c>
      <c r="AQ2769"/>
    </row>
    <row r="2770" spans="1:43" ht="12.75">
      <c r="A2770" s="2"/>
      <c r="B2770" s="3" t="s">
        <v>1964</v>
      </c>
      <c r="C2770" s="3" t="s">
        <v>1623</v>
      </c>
      <c r="D2770" s="3" t="s">
        <v>1620</v>
      </c>
      <c r="E2770" s="3" t="s">
        <v>1078</v>
      </c>
      <c r="F2770" s="2"/>
      <c r="G2770" s="2"/>
      <c r="H2770" s="2"/>
      <c r="I2770" s="2"/>
      <c r="J2770" s="2" t="s">
        <v>478</v>
      </c>
      <c r="K2770" s="2"/>
      <c r="L2770" s="2"/>
      <c r="M2770" s="2"/>
      <c r="N2770" s="2"/>
      <c r="O2770" s="2"/>
      <c r="P2770" s="2"/>
      <c r="Q2770" s="2"/>
      <c r="R2770" s="2"/>
      <c r="S2770" s="2"/>
      <c r="T2770" s="2" t="s">
        <v>480</v>
      </c>
      <c r="U2770" s="2"/>
      <c r="V2770"/>
      <c r="W2770"/>
      <c r="X2770" s="2"/>
      <c r="Y2770" s="2"/>
      <c r="Z2770" s="2"/>
      <c r="AA2770" s="2"/>
      <c r="AB2770" s="2"/>
      <c r="AC2770" s="2"/>
      <c r="AD2770" s="2"/>
      <c r="AE2770"/>
      <c r="AF2770" s="2"/>
      <c r="AG2770" s="2"/>
      <c r="AH2770" s="2"/>
      <c r="AI2770" s="2"/>
      <c r="AJ2770" s="2"/>
      <c r="AK2770" s="2"/>
      <c r="AL2770" s="2"/>
      <c r="AM2770" s="2"/>
      <c r="AN2770" s="2"/>
      <c r="AO2770" s="2"/>
      <c r="AP2770" s="2" t="s">
        <v>478</v>
      </c>
      <c r="AQ2770"/>
    </row>
    <row r="2771" spans="1:43" ht="12.75">
      <c r="A2771" s="2"/>
      <c r="B2771" s="3" t="s">
        <v>1965</v>
      </c>
      <c r="C2771" s="3" t="s">
        <v>1623</v>
      </c>
      <c r="D2771" s="3" t="s">
        <v>1998</v>
      </c>
      <c r="E2771" s="3" t="s">
        <v>1997</v>
      </c>
      <c r="F2771" s="2"/>
      <c r="G2771" s="2"/>
      <c r="H2771" s="2"/>
      <c r="I2771" s="2"/>
      <c r="J2771" s="2" t="s">
        <v>478</v>
      </c>
      <c r="K2771" s="2"/>
      <c r="L2771" s="2"/>
      <c r="M2771" s="2"/>
      <c r="N2771" s="2"/>
      <c r="O2771" s="2"/>
      <c r="P2771" s="2"/>
      <c r="Q2771" s="2"/>
      <c r="R2771" s="2"/>
      <c r="S2771" s="2"/>
      <c r="T2771" s="2" t="s">
        <v>480</v>
      </c>
      <c r="U2771" s="2"/>
      <c r="V2771"/>
      <c r="W2771"/>
      <c r="X2771" s="2"/>
      <c r="Y2771" s="2"/>
      <c r="Z2771" s="2"/>
      <c r="AA2771" s="2"/>
      <c r="AB2771" s="2"/>
      <c r="AC2771" s="2"/>
      <c r="AD2771" s="2"/>
      <c r="AE2771"/>
      <c r="AF2771" s="2"/>
      <c r="AG2771" s="2"/>
      <c r="AH2771" s="2"/>
      <c r="AI2771" s="2"/>
      <c r="AJ2771" s="2"/>
      <c r="AK2771" s="2"/>
      <c r="AL2771" s="2"/>
      <c r="AM2771" s="2"/>
      <c r="AN2771" s="2"/>
      <c r="AO2771" s="2"/>
      <c r="AQ2771"/>
    </row>
    <row r="2772" spans="1:43" ht="12.75">
      <c r="A2772" s="2"/>
      <c r="B2772" s="3" t="s">
        <v>1965</v>
      </c>
      <c r="C2772" s="3" t="s">
        <v>1623</v>
      </c>
      <c r="D2772" s="3" t="s">
        <v>1998</v>
      </c>
      <c r="E2772" s="3" t="s">
        <v>1078</v>
      </c>
      <c r="F2772" s="2"/>
      <c r="G2772" s="2"/>
      <c r="H2772" s="2"/>
      <c r="I2772" s="2"/>
      <c r="J2772" s="2" t="s">
        <v>478</v>
      </c>
      <c r="K2772" s="2"/>
      <c r="L2772" s="2"/>
      <c r="M2772" s="2"/>
      <c r="N2772" s="2"/>
      <c r="O2772" s="2"/>
      <c r="P2772" s="2"/>
      <c r="Q2772" s="2"/>
      <c r="R2772" s="2"/>
      <c r="S2772" s="2"/>
      <c r="T2772" s="2" t="s">
        <v>480</v>
      </c>
      <c r="U2772" s="2"/>
      <c r="V2772"/>
      <c r="W2772"/>
      <c r="X2772" s="2"/>
      <c r="Y2772" s="2"/>
      <c r="Z2772" s="2"/>
      <c r="AA2772" s="2"/>
      <c r="AB2772" s="2"/>
      <c r="AC2772" s="2"/>
      <c r="AD2772" s="2"/>
      <c r="AE2772"/>
      <c r="AF2772" s="2"/>
      <c r="AG2772" s="2"/>
      <c r="AH2772" s="2"/>
      <c r="AI2772" s="2"/>
      <c r="AJ2772" s="2"/>
      <c r="AK2772" s="2"/>
      <c r="AL2772" s="2"/>
      <c r="AM2772" s="2"/>
      <c r="AN2772" s="2"/>
      <c r="AO2772" s="2"/>
      <c r="AQ2772"/>
    </row>
    <row r="2773" spans="1:43" ht="12.75">
      <c r="A2773" s="2"/>
      <c r="B2773" s="3" t="s">
        <v>1481</v>
      </c>
      <c r="C2773" s="3" t="s">
        <v>1623</v>
      </c>
      <c r="D2773" s="3" t="s">
        <v>1620</v>
      </c>
      <c r="E2773" s="3" t="s">
        <v>1490</v>
      </c>
      <c r="F2773" s="2"/>
      <c r="G2773" s="2"/>
      <c r="H2773" s="2"/>
      <c r="I2773" s="2"/>
      <c r="J2773" s="2" t="s">
        <v>478</v>
      </c>
      <c r="K2773" s="2"/>
      <c r="L2773" s="2"/>
      <c r="M2773" s="2"/>
      <c r="N2773" s="2"/>
      <c r="O2773" s="2"/>
      <c r="P2773" s="2"/>
      <c r="Q2773" s="2"/>
      <c r="R2773" s="2"/>
      <c r="S2773" s="2" t="s">
        <v>478</v>
      </c>
      <c r="T2773" s="2" t="s">
        <v>480</v>
      </c>
      <c r="U2773" s="2"/>
      <c r="V2773"/>
      <c r="W2773"/>
      <c r="X2773" s="2"/>
      <c r="Y2773" s="2"/>
      <c r="Z2773" s="2"/>
      <c r="AA2773" s="2"/>
      <c r="AB2773" s="2"/>
      <c r="AC2773" s="2"/>
      <c r="AD2773" s="2"/>
      <c r="AE2773"/>
      <c r="AF2773" s="2"/>
      <c r="AG2773" s="2"/>
      <c r="AH2773" s="2"/>
      <c r="AI2773" s="2"/>
      <c r="AJ2773" s="2"/>
      <c r="AK2773" s="2"/>
      <c r="AL2773" s="2"/>
      <c r="AM2773" s="2"/>
      <c r="AN2773" s="2"/>
      <c r="AO2773" s="2"/>
      <c r="AP2773" s="2" t="s">
        <v>478</v>
      </c>
      <c r="AQ2773"/>
    </row>
    <row r="2774" spans="1:43" ht="12.75">
      <c r="A2774" s="2"/>
      <c r="B2774" s="3" t="s">
        <v>1622</v>
      </c>
      <c r="C2774" s="3" t="s">
        <v>1623</v>
      </c>
      <c r="D2774" s="3" t="s">
        <v>1619</v>
      </c>
      <c r="E2774" s="3" t="s">
        <v>1624</v>
      </c>
      <c r="F2774" s="2"/>
      <c r="G2774" s="2"/>
      <c r="H2774" s="2"/>
      <c r="I2774" s="2"/>
      <c r="J2774" s="2" t="s">
        <v>478</v>
      </c>
      <c r="K2774" s="2"/>
      <c r="L2774" s="2"/>
      <c r="M2774" s="2"/>
      <c r="N2774" s="2"/>
      <c r="O2774" s="2"/>
      <c r="P2774" s="2"/>
      <c r="Q2774" s="2"/>
      <c r="R2774" s="2"/>
      <c r="S2774" s="2"/>
      <c r="T2774" s="2" t="s">
        <v>480</v>
      </c>
      <c r="U2774" s="2"/>
      <c r="V2774"/>
      <c r="W2774"/>
      <c r="X2774" s="2"/>
      <c r="Y2774" s="2"/>
      <c r="Z2774" s="2"/>
      <c r="AA2774" s="2"/>
      <c r="AB2774" s="2"/>
      <c r="AC2774" s="2"/>
      <c r="AD2774" s="2"/>
      <c r="AE2774"/>
      <c r="AF2774" s="2"/>
      <c r="AG2774" s="2"/>
      <c r="AH2774" s="2"/>
      <c r="AI2774" s="2"/>
      <c r="AJ2774" s="2"/>
      <c r="AK2774" s="2"/>
      <c r="AL2774" s="2"/>
      <c r="AM2774" s="2"/>
      <c r="AN2774" s="2"/>
      <c r="AO2774" s="2"/>
      <c r="AQ2774"/>
    </row>
    <row r="2775" spans="1:43" ht="12.75">
      <c r="A2775" s="2"/>
      <c r="B2775" s="3" t="s">
        <v>1966</v>
      </c>
      <c r="C2775" s="3" t="s">
        <v>1623</v>
      </c>
      <c r="D2775" s="3" t="s">
        <v>1620</v>
      </c>
      <c r="E2775" s="3" t="s">
        <v>1997</v>
      </c>
      <c r="F2775" s="2"/>
      <c r="G2775" s="2"/>
      <c r="H2775" s="2"/>
      <c r="I2775" s="2"/>
      <c r="J2775" s="2" t="s">
        <v>478</v>
      </c>
      <c r="K2775" s="2"/>
      <c r="L2775" s="2"/>
      <c r="M2775" s="2"/>
      <c r="N2775" s="2"/>
      <c r="O2775" s="2"/>
      <c r="P2775" s="2"/>
      <c r="Q2775" s="2"/>
      <c r="R2775" s="2"/>
      <c r="S2775" s="2"/>
      <c r="T2775" s="2" t="s">
        <v>480</v>
      </c>
      <c r="U2775" s="2"/>
      <c r="V2775"/>
      <c r="W2775"/>
      <c r="X2775" s="2"/>
      <c r="Y2775" s="2"/>
      <c r="Z2775" s="2"/>
      <c r="AA2775" s="2"/>
      <c r="AB2775" s="2"/>
      <c r="AC2775" s="2"/>
      <c r="AD2775" s="2"/>
      <c r="AE2775"/>
      <c r="AF2775" s="2"/>
      <c r="AG2775" s="2"/>
      <c r="AH2775" s="2"/>
      <c r="AI2775" s="2"/>
      <c r="AJ2775" s="2"/>
      <c r="AK2775" s="2"/>
      <c r="AL2775" s="2"/>
      <c r="AM2775" s="2"/>
      <c r="AN2775" s="2"/>
      <c r="AO2775" s="2"/>
      <c r="AP2775" s="2" t="s">
        <v>478</v>
      </c>
      <c r="AQ2775"/>
    </row>
    <row r="2776" spans="1:43" ht="12.75">
      <c r="A2776" s="2"/>
      <c r="B2776" s="3" t="s">
        <v>1966</v>
      </c>
      <c r="C2776" s="3" t="s">
        <v>1623</v>
      </c>
      <c r="D2776" s="3" t="s">
        <v>1620</v>
      </c>
      <c r="E2776" s="3" t="s">
        <v>1078</v>
      </c>
      <c r="F2776" s="2"/>
      <c r="G2776" s="2"/>
      <c r="H2776" s="2"/>
      <c r="I2776" s="2"/>
      <c r="J2776" s="2" t="s">
        <v>478</v>
      </c>
      <c r="K2776" s="2"/>
      <c r="L2776" s="2"/>
      <c r="M2776" s="2"/>
      <c r="N2776" s="2"/>
      <c r="O2776" s="2"/>
      <c r="P2776" s="2"/>
      <c r="Q2776" s="2"/>
      <c r="R2776" s="2"/>
      <c r="S2776" s="2"/>
      <c r="T2776" s="2" t="s">
        <v>480</v>
      </c>
      <c r="U2776" s="2"/>
      <c r="V2776"/>
      <c r="W2776"/>
      <c r="X2776" s="2"/>
      <c r="Y2776" s="2"/>
      <c r="Z2776" s="2"/>
      <c r="AA2776" s="2"/>
      <c r="AB2776" s="2"/>
      <c r="AC2776" s="2"/>
      <c r="AD2776" s="2"/>
      <c r="AE2776"/>
      <c r="AF2776" s="2"/>
      <c r="AG2776" s="2"/>
      <c r="AH2776" s="2"/>
      <c r="AI2776" s="2"/>
      <c r="AJ2776" s="2"/>
      <c r="AK2776" s="2"/>
      <c r="AL2776" s="2"/>
      <c r="AM2776" s="2"/>
      <c r="AN2776" s="2"/>
      <c r="AO2776" s="2"/>
      <c r="AP2776" s="2" t="s">
        <v>478</v>
      </c>
      <c r="AQ2776"/>
    </row>
    <row r="2777" spans="1:43" ht="12.75">
      <c r="A2777" s="2"/>
      <c r="B2777" s="3" t="s">
        <v>1967</v>
      </c>
      <c r="C2777" s="3" t="s">
        <v>1623</v>
      </c>
      <c r="D2777" s="3" t="s">
        <v>1620</v>
      </c>
      <c r="E2777" s="3" t="s">
        <v>1997</v>
      </c>
      <c r="F2777" s="2"/>
      <c r="G2777" s="2"/>
      <c r="H2777" s="2"/>
      <c r="I2777" s="2"/>
      <c r="J2777" s="2" t="s">
        <v>478</v>
      </c>
      <c r="K2777" s="2"/>
      <c r="L2777" s="2"/>
      <c r="M2777" s="2"/>
      <c r="N2777" s="2"/>
      <c r="O2777" s="2"/>
      <c r="P2777" s="2"/>
      <c r="Q2777" s="2"/>
      <c r="R2777" s="2"/>
      <c r="S2777" s="2"/>
      <c r="T2777" s="2" t="s">
        <v>480</v>
      </c>
      <c r="U2777" s="2"/>
      <c r="V2777"/>
      <c r="W2777"/>
      <c r="X2777" s="2"/>
      <c r="Y2777" s="2"/>
      <c r="Z2777" s="2"/>
      <c r="AA2777" s="2"/>
      <c r="AB2777" s="2"/>
      <c r="AC2777" s="2"/>
      <c r="AD2777" s="2"/>
      <c r="AE2777"/>
      <c r="AF2777" s="2"/>
      <c r="AG2777" s="2"/>
      <c r="AH2777" s="2"/>
      <c r="AI2777" s="2"/>
      <c r="AJ2777" s="2"/>
      <c r="AK2777" s="2"/>
      <c r="AL2777" s="2"/>
      <c r="AM2777" s="2"/>
      <c r="AN2777" s="2"/>
      <c r="AO2777" s="2"/>
      <c r="AP2777" s="2" t="s">
        <v>478</v>
      </c>
      <c r="AQ2777"/>
    </row>
    <row r="2778" spans="1:43" ht="12.75">
      <c r="A2778" s="2"/>
      <c r="B2778" s="3" t="s">
        <v>1967</v>
      </c>
      <c r="C2778" s="3" t="s">
        <v>1623</v>
      </c>
      <c r="D2778" s="3" t="s">
        <v>1620</v>
      </c>
      <c r="E2778" s="3" t="s">
        <v>1078</v>
      </c>
      <c r="F2778" s="2"/>
      <c r="G2778" s="2"/>
      <c r="H2778" s="2"/>
      <c r="I2778" s="2"/>
      <c r="J2778" s="2" t="s">
        <v>478</v>
      </c>
      <c r="K2778" s="2"/>
      <c r="L2778" s="2"/>
      <c r="M2778" s="2"/>
      <c r="N2778" s="2"/>
      <c r="O2778" s="2"/>
      <c r="P2778" s="2"/>
      <c r="Q2778" s="2"/>
      <c r="R2778" s="2"/>
      <c r="S2778" s="2"/>
      <c r="T2778" s="2" t="s">
        <v>480</v>
      </c>
      <c r="U2778" s="2"/>
      <c r="V2778"/>
      <c r="W2778"/>
      <c r="X2778" s="2"/>
      <c r="Y2778" s="2"/>
      <c r="Z2778" s="2"/>
      <c r="AA2778" s="2"/>
      <c r="AB2778" s="2"/>
      <c r="AC2778" s="2"/>
      <c r="AD2778" s="2"/>
      <c r="AE2778"/>
      <c r="AF2778" s="2"/>
      <c r="AG2778" s="2"/>
      <c r="AH2778" s="2"/>
      <c r="AI2778" s="2"/>
      <c r="AJ2778" s="2"/>
      <c r="AK2778" s="2"/>
      <c r="AL2778" s="2"/>
      <c r="AM2778" s="2"/>
      <c r="AN2778" s="2"/>
      <c r="AO2778" s="2"/>
      <c r="AP2778" s="2" t="s">
        <v>478</v>
      </c>
      <c r="AQ2778"/>
    </row>
    <row r="2779" spans="1:43" ht="12.75">
      <c r="A2779" s="2"/>
      <c r="B2779" s="3" t="s">
        <v>1968</v>
      </c>
      <c r="C2779" s="3" t="s">
        <v>1623</v>
      </c>
      <c r="D2779" s="3" t="s">
        <v>1620</v>
      </c>
      <c r="E2779" s="3" t="s">
        <v>1997</v>
      </c>
      <c r="F2779" s="2"/>
      <c r="G2779" s="2"/>
      <c r="H2779" s="2"/>
      <c r="I2779" s="2"/>
      <c r="J2779" s="2" t="s">
        <v>478</v>
      </c>
      <c r="K2779" s="2"/>
      <c r="L2779" s="2"/>
      <c r="M2779" s="2"/>
      <c r="N2779" s="2"/>
      <c r="O2779" s="2"/>
      <c r="P2779" s="2"/>
      <c r="Q2779" s="2"/>
      <c r="R2779" s="2"/>
      <c r="S2779" s="2"/>
      <c r="T2779" s="2" t="s">
        <v>480</v>
      </c>
      <c r="U2779" s="2"/>
      <c r="V2779"/>
      <c r="W2779"/>
      <c r="X2779" s="2"/>
      <c r="Y2779" s="2"/>
      <c r="Z2779" s="2"/>
      <c r="AA2779" s="2"/>
      <c r="AB2779" s="2"/>
      <c r="AC2779" s="2"/>
      <c r="AD2779" s="2"/>
      <c r="AE2779"/>
      <c r="AF2779" s="2"/>
      <c r="AG2779" s="2"/>
      <c r="AH2779" s="2"/>
      <c r="AI2779" s="2"/>
      <c r="AJ2779" s="2"/>
      <c r="AK2779" s="2"/>
      <c r="AL2779" s="2"/>
      <c r="AM2779" s="2"/>
      <c r="AN2779" s="2"/>
      <c r="AO2779" s="2"/>
      <c r="AP2779" s="2" t="s">
        <v>478</v>
      </c>
      <c r="AQ2779"/>
    </row>
    <row r="2780" spans="1:43" ht="12.75">
      <c r="A2780" s="2"/>
      <c r="B2780" s="3" t="s">
        <v>1968</v>
      </c>
      <c r="C2780" s="3" t="s">
        <v>1623</v>
      </c>
      <c r="D2780" s="3" t="s">
        <v>1620</v>
      </c>
      <c r="E2780" s="3" t="s">
        <v>1078</v>
      </c>
      <c r="F2780" s="2"/>
      <c r="G2780" s="2"/>
      <c r="H2780" s="2"/>
      <c r="I2780" s="2"/>
      <c r="J2780" s="2" t="s">
        <v>478</v>
      </c>
      <c r="K2780" s="2"/>
      <c r="L2780" s="2"/>
      <c r="M2780" s="2"/>
      <c r="N2780" s="2"/>
      <c r="O2780" s="2"/>
      <c r="P2780" s="2"/>
      <c r="Q2780" s="2"/>
      <c r="R2780" s="2"/>
      <c r="S2780" s="2"/>
      <c r="T2780" s="2" t="s">
        <v>480</v>
      </c>
      <c r="U2780" s="2"/>
      <c r="V2780"/>
      <c r="W2780"/>
      <c r="X2780" s="2"/>
      <c r="Y2780" s="2"/>
      <c r="Z2780" s="2"/>
      <c r="AA2780" s="2"/>
      <c r="AB2780" s="2"/>
      <c r="AC2780" s="2"/>
      <c r="AD2780" s="2"/>
      <c r="AE2780"/>
      <c r="AF2780" s="2"/>
      <c r="AG2780" s="2"/>
      <c r="AH2780" s="2"/>
      <c r="AI2780" s="2"/>
      <c r="AJ2780" s="2"/>
      <c r="AK2780" s="2"/>
      <c r="AL2780" s="2"/>
      <c r="AM2780" s="2"/>
      <c r="AN2780" s="2"/>
      <c r="AO2780" s="2"/>
      <c r="AP2780" s="2" t="s">
        <v>478</v>
      </c>
      <c r="AQ2780"/>
    </row>
    <row r="2781" spans="1:43" ht="12.75">
      <c r="A2781" s="2"/>
      <c r="B2781" s="3" t="s">
        <v>616</v>
      </c>
      <c r="C2781" s="3" t="s">
        <v>1623</v>
      </c>
      <c r="D2781" s="3" t="s">
        <v>1999</v>
      </c>
      <c r="E2781" s="3" t="s">
        <v>627</v>
      </c>
      <c r="F2781" s="2"/>
      <c r="G2781" s="2"/>
      <c r="H2781" s="2"/>
      <c r="I2781" s="2"/>
      <c r="J2781" s="2" t="s">
        <v>478</v>
      </c>
      <c r="K2781" s="2"/>
      <c r="L2781" s="2"/>
      <c r="M2781" s="2"/>
      <c r="N2781" s="2"/>
      <c r="O2781" s="2"/>
      <c r="P2781" s="2"/>
      <c r="Q2781" s="2"/>
      <c r="R2781" s="2"/>
      <c r="S2781" s="2"/>
      <c r="T2781" s="2" t="s">
        <v>480</v>
      </c>
      <c r="U2781" s="2"/>
      <c r="V2781"/>
      <c r="W2781"/>
      <c r="X2781" s="2"/>
      <c r="Y2781" s="2"/>
      <c r="Z2781" s="2"/>
      <c r="AA2781" s="2"/>
      <c r="AB2781" s="2"/>
      <c r="AC2781" s="2"/>
      <c r="AD2781" s="2"/>
      <c r="AE2781"/>
      <c r="AF2781" s="2"/>
      <c r="AG2781" s="2"/>
      <c r="AH2781" s="2"/>
      <c r="AI2781" s="2"/>
      <c r="AJ2781" s="2"/>
      <c r="AK2781" s="2"/>
      <c r="AL2781" s="2"/>
      <c r="AM2781" s="2"/>
      <c r="AN2781" s="2"/>
      <c r="AO2781" s="2"/>
      <c r="AQ2781"/>
    </row>
    <row r="2782" spans="1:43" ht="12.75">
      <c r="A2782" s="2"/>
      <c r="B2782" s="3" t="s">
        <v>2585</v>
      </c>
      <c r="C2782" s="3" t="s">
        <v>1623</v>
      </c>
      <c r="D2782" s="3" t="s">
        <v>2586</v>
      </c>
      <c r="E2782" s="3" t="s">
        <v>2587</v>
      </c>
      <c r="F2782" s="2"/>
      <c r="G2782" s="2"/>
      <c r="H2782" s="2"/>
      <c r="I2782" s="2"/>
      <c r="J2782" s="2" t="s">
        <v>478</v>
      </c>
      <c r="K2782" s="2"/>
      <c r="L2782" s="2"/>
      <c r="M2782" s="2"/>
      <c r="N2782" s="2"/>
      <c r="O2782" s="2"/>
      <c r="P2782" s="2"/>
      <c r="Q2782" s="2"/>
      <c r="R2782" s="2"/>
      <c r="S2782" s="2"/>
      <c r="T2782" s="2" t="s">
        <v>480</v>
      </c>
      <c r="U2782" s="2"/>
      <c r="V2782"/>
      <c r="W2782"/>
      <c r="X2782" s="2" t="s">
        <v>478</v>
      </c>
      <c r="Y2782" s="2"/>
      <c r="Z2782" s="2"/>
      <c r="AA2782" s="2"/>
      <c r="AB2782" s="2"/>
      <c r="AC2782" s="2"/>
      <c r="AD2782" s="2"/>
      <c r="AE2782"/>
      <c r="AF2782" s="2"/>
      <c r="AG2782" s="2"/>
      <c r="AH2782" s="2"/>
      <c r="AI2782" s="2" t="s">
        <v>2467</v>
      </c>
      <c r="AJ2782" s="2"/>
      <c r="AK2782" s="2"/>
      <c r="AL2782" s="2"/>
      <c r="AM2782" s="2"/>
      <c r="AN2782" s="2"/>
      <c r="AO2782" s="2"/>
      <c r="AQ2782"/>
    </row>
    <row r="2783" spans="1:43" ht="12.75">
      <c r="A2783" s="2"/>
      <c r="B2783" s="3" t="s">
        <v>1969</v>
      </c>
      <c r="C2783" s="3" t="s">
        <v>1623</v>
      </c>
      <c r="D2783" s="3" t="s">
        <v>1998</v>
      </c>
      <c r="E2783" s="3" t="s">
        <v>1997</v>
      </c>
      <c r="F2783" s="2"/>
      <c r="G2783" s="2"/>
      <c r="H2783" s="2"/>
      <c r="I2783" s="2"/>
      <c r="J2783" s="2" t="s">
        <v>478</v>
      </c>
      <c r="K2783" s="2"/>
      <c r="L2783" s="2"/>
      <c r="M2783" s="2"/>
      <c r="N2783" s="2"/>
      <c r="O2783" s="2"/>
      <c r="P2783" s="2"/>
      <c r="Q2783" s="2"/>
      <c r="R2783" s="2"/>
      <c r="S2783" s="2"/>
      <c r="T2783" s="2" t="s">
        <v>480</v>
      </c>
      <c r="U2783" s="2"/>
      <c r="V2783"/>
      <c r="W2783"/>
      <c r="X2783" s="2"/>
      <c r="Y2783" s="2"/>
      <c r="Z2783" s="2"/>
      <c r="AA2783" s="2"/>
      <c r="AB2783" s="2"/>
      <c r="AC2783" s="2"/>
      <c r="AD2783" s="2"/>
      <c r="AE2783"/>
      <c r="AF2783" s="2"/>
      <c r="AG2783" s="2"/>
      <c r="AH2783" s="2"/>
      <c r="AI2783" s="2"/>
      <c r="AJ2783" s="2"/>
      <c r="AK2783" s="2"/>
      <c r="AL2783" s="2"/>
      <c r="AM2783" s="2"/>
      <c r="AN2783" s="2"/>
      <c r="AO2783" s="2"/>
      <c r="AQ2783"/>
    </row>
    <row r="2784" spans="1:43" ht="12.75">
      <c r="A2784" s="2"/>
      <c r="B2784" s="3" t="s">
        <v>1969</v>
      </c>
      <c r="C2784" s="3" t="s">
        <v>1623</v>
      </c>
      <c r="D2784" s="3" t="s">
        <v>1998</v>
      </c>
      <c r="E2784" s="3" t="s">
        <v>1078</v>
      </c>
      <c r="F2784" s="2"/>
      <c r="G2784" s="2"/>
      <c r="H2784" s="2"/>
      <c r="I2784" s="2"/>
      <c r="J2784" s="2" t="s">
        <v>478</v>
      </c>
      <c r="K2784" s="2"/>
      <c r="L2784" s="2"/>
      <c r="M2784" s="2"/>
      <c r="N2784" s="2"/>
      <c r="O2784" s="2"/>
      <c r="P2784" s="2"/>
      <c r="Q2784" s="2"/>
      <c r="R2784" s="2"/>
      <c r="S2784" s="2"/>
      <c r="T2784" s="2" t="s">
        <v>480</v>
      </c>
      <c r="U2784" s="2"/>
      <c r="V2784"/>
      <c r="W2784"/>
      <c r="X2784" s="2"/>
      <c r="Y2784" s="2"/>
      <c r="Z2784" s="2"/>
      <c r="AA2784" s="2"/>
      <c r="AB2784" s="2"/>
      <c r="AC2784" s="2"/>
      <c r="AD2784" s="2"/>
      <c r="AE2784"/>
      <c r="AF2784" s="2"/>
      <c r="AG2784" s="2"/>
      <c r="AH2784" s="2"/>
      <c r="AI2784" s="2"/>
      <c r="AJ2784" s="2"/>
      <c r="AK2784" s="2"/>
      <c r="AL2784" s="2"/>
      <c r="AM2784" s="2"/>
      <c r="AN2784" s="2"/>
      <c r="AO2784" s="2"/>
      <c r="AQ2784"/>
    </row>
    <row r="2785" spans="1:43" ht="12.75">
      <c r="A2785" s="2"/>
      <c r="B2785" s="3" t="s">
        <v>172</v>
      </c>
      <c r="C2785" s="3" t="s">
        <v>1623</v>
      </c>
      <c r="D2785" s="3" t="s">
        <v>1071</v>
      </c>
      <c r="E2785" s="3" t="s">
        <v>1595</v>
      </c>
      <c r="F2785" s="2"/>
      <c r="G2785" s="2"/>
      <c r="H2785" s="2"/>
      <c r="I2785" s="2"/>
      <c r="J2785" s="2" t="s">
        <v>478</v>
      </c>
      <c r="K2785" s="2"/>
      <c r="L2785" s="2"/>
      <c r="M2785" s="2"/>
      <c r="N2785" s="2"/>
      <c r="O2785" s="2"/>
      <c r="P2785" s="2"/>
      <c r="Q2785" s="2" t="s">
        <v>478</v>
      </c>
      <c r="R2785" s="2"/>
      <c r="S2785" s="2" t="s">
        <v>478</v>
      </c>
      <c r="T2785" s="2" t="s">
        <v>480</v>
      </c>
      <c r="U2785" s="2"/>
      <c r="V2785"/>
      <c r="W2785"/>
      <c r="X2785" s="2"/>
      <c r="Y2785" s="2"/>
      <c r="Z2785" s="2"/>
      <c r="AA2785" s="2"/>
      <c r="AB2785" s="2"/>
      <c r="AC2785" s="2"/>
      <c r="AD2785" s="2"/>
      <c r="AE2785"/>
      <c r="AF2785" s="2"/>
      <c r="AG2785" s="2"/>
      <c r="AH2785" s="2"/>
      <c r="AI2785" s="2"/>
      <c r="AJ2785" s="2"/>
      <c r="AK2785" s="2"/>
      <c r="AL2785" s="2"/>
      <c r="AM2785" s="2"/>
      <c r="AN2785" s="2"/>
      <c r="AO2785" s="2"/>
      <c r="AQ2785"/>
    </row>
    <row r="2786" spans="1:43" ht="12.75">
      <c r="A2786" s="2"/>
      <c r="B2786" s="3" t="s">
        <v>173</v>
      </c>
      <c r="C2786" s="3" t="s">
        <v>1623</v>
      </c>
      <c r="D2786" s="3" t="s">
        <v>1071</v>
      </c>
      <c r="E2786" s="3" t="s">
        <v>1595</v>
      </c>
      <c r="F2786" s="2"/>
      <c r="G2786" s="2"/>
      <c r="H2786" s="2"/>
      <c r="I2786" s="2"/>
      <c r="J2786" s="2" t="s">
        <v>478</v>
      </c>
      <c r="K2786" s="2"/>
      <c r="L2786" s="2"/>
      <c r="M2786" s="2"/>
      <c r="N2786" s="2"/>
      <c r="O2786" s="2"/>
      <c r="P2786" s="2"/>
      <c r="Q2786" s="2" t="s">
        <v>478</v>
      </c>
      <c r="R2786" s="2"/>
      <c r="S2786" s="2" t="s">
        <v>478</v>
      </c>
      <c r="T2786" s="2" t="s">
        <v>480</v>
      </c>
      <c r="U2786" s="2"/>
      <c r="V2786"/>
      <c r="W2786"/>
      <c r="X2786" s="2"/>
      <c r="Y2786" s="2"/>
      <c r="Z2786" s="2"/>
      <c r="AA2786" s="2"/>
      <c r="AB2786" s="2"/>
      <c r="AC2786" s="2"/>
      <c r="AD2786" s="2"/>
      <c r="AE2786"/>
      <c r="AF2786" s="2"/>
      <c r="AG2786" s="2"/>
      <c r="AH2786" s="2"/>
      <c r="AI2786" s="2"/>
      <c r="AJ2786" s="2"/>
      <c r="AK2786" s="2"/>
      <c r="AL2786" s="2"/>
      <c r="AM2786" s="2"/>
      <c r="AN2786" s="2"/>
      <c r="AO2786" s="2"/>
      <c r="AQ2786"/>
    </row>
    <row r="2787" spans="1:41" ht="12.75">
      <c r="A2787" s="2"/>
      <c r="B2787" s="6" t="s">
        <v>1101</v>
      </c>
      <c r="C2787" s="6" t="s">
        <v>1623</v>
      </c>
      <c r="D2787" s="6" t="s">
        <v>1071</v>
      </c>
      <c r="E2787" s="6" t="s">
        <v>1026</v>
      </c>
      <c r="F2787" s="2"/>
      <c r="G2787" s="2"/>
      <c r="H2787" s="2"/>
      <c r="I2787" s="2"/>
      <c r="J2787" s="2" t="s">
        <v>478</v>
      </c>
      <c r="K2787" s="2"/>
      <c r="L2787" s="2"/>
      <c r="M2787" s="2"/>
      <c r="N2787" s="2"/>
      <c r="O2787" s="2"/>
      <c r="P2787" s="2" t="s">
        <v>478</v>
      </c>
      <c r="Q2787" s="2"/>
      <c r="R2787" s="2"/>
      <c r="S2787" s="2"/>
      <c r="T2787" s="2" t="s">
        <v>480</v>
      </c>
      <c r="U2787" s="2"/>
      <c r="X2787" s="2" t="s">
        <v>478</v>
      </c>
      <c r="Y2787" s="2"/>
      <c r="Z2787" s="2"/>
      <c r="AA2787" s="2" t="s">
        <v>478</v>
      </c>
      <c r="AB2787" s="2"/>
      <c r="AC2787" s="2"/>
      <c r="AD2787" s="2"/>
      <c r="AF2787" s="2"/>
      <c r="AG2787" s="2"/>
      <c r="AH2787" s="2"/>
      <c r="AI2787" s="2"/>
      <c r="AJ2787" s="2"/>
      <c r="AK2787" s="2"/>
      <c r="AL2787" s="2"/>
      <c r="AM2787" s="2"/>
      <c r="AN2787" s="2"/>
      <c r="AO2787" s="2"/>
    </row>
    <row r="2788" spans="1:41" ht="12.75">
      <c r="A2788" s="2"/>
      <c r="B2788" s="6" t="s">
        <v>195</v>
      </c>
      <c r="C2788" s="6" t="s">
        <v>1623</v>
      </c>
      <c r="D2788" s="6" t="s">
        <v>1071</v>
      </c>
      <c r="E2788" s="6" t="s">
        <v>1026</v>
      </c>
      <c r="F2788" s="2"/>
      <c r="G2788" s="2"/>
      <c r="H2788" s="2"/>
      <c r="I2788" s="2"/>
      <c r="J2788" s="2" t="s">
        <v>478</v>
      </c>
      <c r="K2788" s="2"/>
      <c r="L2788" s="2"/>
      <c r="M2788" s="2"/>
      <c r="N2788" s="2"/>
      <c r="O2788" s="2"/>
      <c r="P2788" s="2" t="s">
        <v>478</v>
      </c>
      <c r="Q2788" s="2"/>
      <c r="R2788" s="2"/>
      <c r="S2788" s="2"/>
      <c r="T2788" s="2" t="s">
        <v>480</v>
      </c>
      <c r="U2788" s="2"/>
      <c r="X2788" s="2" t="s">
        <v>478</v>
      </c>
      <c r="Y2788" s="2"/>
      <c r="Z2788" s="2"/>
      <c r="AA2788" s="2" t="s">
        <v>478</v>
      </c>
      <c r="AB2788" s="2"/>
      <c r="AC2788" s="2"/>
      <c r="AD2788" s="2"/>
      <c r="AF2788" s="2"/>
      <c r="AG2788" s="2"/>
      <c r="AH2788" s="2"/>
      <c r="AI2788" s="2"/>
      <c r="AJ2788" s="2"/>
      <c r="AK2788" s="2"/>
      <c r="AL2788" s="2"/>
      <c r="AM2788" s="2"/>
      <c r="AN2788" s="2"/>
      <c r="AO2788" s="2"/>
    </row>
    <row r="2789" spans="1:43" ht="12.75">
      <c r="A2789" s="2"/>
      <c r="B2789" s="3" t="s">
        <v>617</v>
      </c>
      <c r="C2789" s="3" t="s">
        <v>1623</v>
      </c>
      <c r="D2789" s="3" t="s">
        <v>1998</v>
      </c>
      <c r="E2789" s="3" t="s">
        <v>627</v>
      </c>
      <c r="F2789" s="2"/>
      <c r="G2789" s="2"/>
      <c r="H2789" s="2"/>
      <c r="I2789" s="2"/>
      <c r="J2789" s="2" t="s">
        <v>478</v>
      </c>
      <c r="K2789" s="2"/>
      <c r="L2789" s="2"/>
      <c r="M2789" s="2"/>
      <c r="N2789" s="2"/>
      <c r="O2789" s="2"/>
      <c r="P2789" s="2"/>
      <c r="Q2789" s="2"/>
      <c r="R2789" s="2"/>
      <c r="S2789" s="2"/>
      <c r="T2789" s="2" t="s">
        <v>480</v>
      </c>
      <c r="U2789" s="2"/>
      <c r="V2789"/>
      <c r="W2789"/>
      <c r="X2789" s="2"/>
      <c r="Y2789" s="2"/>
      <c r="Z2789" s="2"/>
      <c r="AA2789" s="2"/>
      <c r="AB2789" s="2"/>
      <c r="AC2789" s="2"/>
      <c r="AD2789" s="2"/>
      <c r="AE2789"/>
      <c r="AF2789" s="2"/>
      <c r="AG2789" s="2"/>
      <c r="AH2789" s="2"/>
      <c r="AI2789" s="2"/>
      <c r="AJ2789" s="2"/>
      <c r="AK2789" s="2"/>
      <c r="AL2789" s="2"/>
      <c r="AM2789" s="2"/>
      <c r="AN2789" s="2"/>
      <c r="AO2789" s="2"/>
      <c r="AQ2789"/>
    </row>
    <row r="2790" spans="1:43" ht="12.75">
      <c r="A2790" s="2"/>
      <c r="B2790" s="3" t="s">
        <v>899</v>
      </c>
      <c r="C2790" s="3" t="s">
        <v>1623</v>
      </c>
      <c r="D2790" s="3" t="s">
        <v>1998</v>
      </c>
      <c r="E2790" s="3" t="s">
        <v>902</v>
      </c>
      <c r="F2790" s="2"/>
      <c r="G2790" s="2"/>
      <c r="H2790" s="2"/>
      <c r="I2790" s="2"/>
      <c r="J2790" s="2" t="s">
        <v>478</v>
      </c>
      <c r="K2790" s="2"/>
      <c r="L2790" s="2"/>
      <c r="M2790" s="2"/>
      <c r="N2790" s="2"/>
      <c r="O2790" s="2"/>
      <c r="P2790" s="2"/>
      <c r="Q2790" s="2"/>
      <c r="R2790" s="2"/>
      <c r="S2790" s="2"/>
      <c r="T2790" s="2" t="s">
        <v>480</v>
      </c>
      <c r="U2790" s="2"/>
      <c r="V2790"/>
      <c r="W2790"/>
      <c r="X2790" s="2"/>
      <c r="Y2790" s="2"/>
      <c r="Z2790" s="2"/>
      <c r="AA2790" s="2"/>
      <c r="AB2790" s="2"/>
      <c r="AC2790" s="2"/>
      <c r="AD2790" s="2"/>
      <c r="AE2790"/>
      <c r="AF2790" s="2"/>
      <c r="AG2790" s="2"/>
      <c r="AH2790" s="2"/>
      <c r="AI2790" s="2"/>
      <c r="AJ2790" s="2"/>
      <c r="AK2790" s="2"/>
      <c r="AL2790" s="2"/>
      <c r="AM2790" s="2"/>
      <c r="AN2790" s="2"/>
      <c r="AO2790" s="2"/>
      <c r="AQ2790"/>
    </row>
    <row r="2791" spans="1:43" ht="12.75">
      <c r="A2791" s="2"/>
      <c r="B2791" s="3" t="s">
        <v>2379</v>
      </c>
      <c r="C2791" s="3" t="s">
        <v>1623</v>
      </c>
      <c r="D2791" s="3" t="s">
        <v>1998</v>
      </c>
      <c r="E2791" s="3" t="s">
        <v>2389</v>
      </c>
      <c r="F2791" s="2"/>
      <c r="G2791" s="2"/>
      <c r="H2791" s="2"/>
      <c r="I2791" s="2"/>
      <c r="J2791" s="2" t="s">
        <v>478</v>
      </c>
      <c r="K2791" s="2"/>
      <c r="L2791" s="2"/>
      <c r="M2791" s="2"/>
      <c r="N2791" s="2"/>
      <c r="O2791" s="2"/>
      <c r="P2791" s="2"/>
      <c r="Q2791" s="2"/>
      <c r="R2791" s="2"/>
      <c r="S2791" s="2"/>
      <c r="T2791" s="2" t="s">
        <v>480</v>
      </c>
      <c r="U2791" s="2"/>
      <c r="V2791"/>
      <c r="W2791"/>
      <c r="X2791" s="2"/>
      <c r="Y2791" s="2"/>
      <c r="Z2791" s="2"/>
      <c r="AA2791" s="2"/>
      <c r="AB2791" s="2"/>
      <c r="AC2791" s="2"/>
      <c r="AD2791" s="2"/>
      <c r="AE2791"/>
      <c r="AF2791" s="2"/>
      <c r="AG2791" s="2"/>
      <c r="AH2791" s="2"/>
      <c r="AI2791" s="2"/>
      <c r="AJ2791" s="2"/>
      <c r="AK2791" s="2"/>
      <c r="AL2791" s="2"/>
      <c r="AM2791" s="2"/>
      <c r="AN2791" s="2"/>
      <c r="AO2791" s="2"/>
      <c r="AQ2791"/>
    </row>
    <row r="2792" spans="1:43" ht="12.75">
      <c r="A2792" s="2"/>
      <c r="B2792" s="3" t="s">
        <v>1970</v>
      </c>
      <c r="C2792" s="3" t="s">
        <v>1623</v>
      </c>
      <c r="D2792" s="3" t="s">
        <v>1999</v>
      </c>
      <c r="E2792" s="3" t="s">
        <v>1997</v>
      </c>
      <c r="F2792" s="2"/>
      <c r="G2792" s="2"/>
      <c r="H2792" s="2"/>
      <c r="I2792" s="2"/>
      <c r="J2792" s="2" t="s">
        <v>478</v>
      </c>
      <c r="K2792" s="2"/>
      <c r="L2792" s="2"/>
      <c r="M2792" s="2"/>
      <c r="N2792" s="2"/>
      <c r="O2792" s="2"/>
      <c r="P2792" s="2"/>
      <c r="Q2792" s="2"/>
      <c r="R2792" s="2"/>
      <c r="S2792" s="2"/>
      <c r="T2792" s="2" t="s">
        <v>480</v>
      </c>
      <c r="U2792" s="2"/>
      <c r="V2792"/>
      <c r="W2792"/>
      <c r="X2792" s="2"/>
      <c r="Y2792" s="2"/>
      <c r="Z2792" s="2"/>
      <c r="AA2792" s="2"/>
      <c r="AB2792" s="2"/>
      <c r="AC2792" s="2"/>
      <c r="AD2792" s="2"/>
      <c r="AE2792"/>
      <c r="AF2792" s="2"/>
      <c r="AG2792" s="2"/>
      <c r="AH2792" s="2"/>
      <c r="AI2792" s="2"/>
      <c r="AJ2792" s="2"/>
      <c r="AK2792" s="2"/>
      <c r="AL2792" s="2"/>
      <c r="AM2792" s="2"/>
      <c r="AN2792" s="2"/>
      <c r="AO2792" s="2"/>
      <c r="AQ2792"/>
    </row>
    <row r="2793" spans="1:43" ht="12.75">
      <c r="A2793" s="2"/>
      <c r="B2793" s="3" t="s">
        <v>1970</v>
      </c>
      <c r="C2793" s="3" t="s">
        <v>1623</v>
      </c>
      <c r="D2793" s="3" t="s">
        <v>1999</v>
      </c>
      <c r="E2793" s="3" t="s">
        <v>1078</v>
      </c>
      <c r="F2793" s="2"/>
      <c r="G2793" s="2"/>
      <c r="H2793" s="2"/>
      <c r="I2793" s="2"/>
      <c r="J2793" s="2" t="s">
        <v>478</v>
      </c>
      <c r="K2793" s="2"/>
      <c r="L2793" s="2"/>
      <c r="M2793" s="2"/>
      <c r="N2793" s="2"/>
      <c r="O2793" s="2"/>
      <c r="P2793" s="2"/>
      <c r="Q2793" s="2"/>
      <c r="R2793" s="2"/>
      <c r="S2793" s="2"/>
      <c r="T2793" s="2" t="s">
        <v>480</v>
      </c>
      <c r="U2793" s="2"/>
      <c r="V2793"/>
      <c r="W2793"/>
      <c r="X2793" s="2"/>
      <c r="Y2793" s="2"/>
      <c r="Z2793" s="2"/>
      <c r="AA2793" s="2"/>
      <c r="AB2793" s="2"/>
      <c r="AC2793" s="2"/>
      <c r="AD2793" s="2"/>
      <c r="AE2793"/>
      <c r="AF2793" s="2"/>
      <c r="AG2793" s="2"/>
      <c r="AH2793" s="2"/>
      <c r="AI2793" s="2"/>
      <c r="AJ2793" s="2"/>
      <c r="AK2793" s="2"/>
      <c r="AL2793" s="2"/>
      <c r="AM2793" s="2"/>
      <c r="AN2793" s="2"/>
      <c r="AO2793" s="2"/>
      <c r="AQ2793"/>
    </row>
    <row r="2794" spans="1:43" ht="12.75">
      <c r="A2794" s="2"/>
      <c r="B2794" s="3" t="s">
        <v>739</v>
      </c>
      <c r="C2794" s="3" t="s">
        <v>1623</v>
      </c>
      <c r="D2794" s="3" t="s">
        <v>1998</v>
      </c>
      <c r="E2794" s="3" t="s">
        <v>769</v>
      </c>
      <c r="F2794" s="2"/>
      <c r="G2794" s="2"/>
      <c r="H2794" s="2"/>
      <c r="I2794" s="2"/>
      <c r="J2794" s="2" t="s">
        <v>478</v>
      </c>
      <c r="K2794" s="2"/>
      <c r="L2794" s="2"/>
      <c r="M2794" s="2"/>
      <c r="N2794" s="2"/>
      <c r="O2794" s="2"/>
      <c r="P2794" s="2"/>
      <c r="Q2794" s="2"/>
      <c r="R2794" s="2"/>
      <c r="S2794" s="2"/>
      <c r="T2794" s="2" t="s">
        <v>480</v>
      </c>
      <c r="U2794" s="2"/>
      <c r="V2794"/>
      <c r="W2794"/>
      <c r="X2794" s="2"/>
      <c r="Y2794" s="2"/>
      <c r="Z2794" s="2"/>
      <c r="AA2794" s="2"/>
      <c r="AB2794" s="2"/>
      <c r="AC2794" s="2"/>
      <c r="AD2794" s="2"/>
      <c r="AE2794"/>
      <c r="AF2794" s="2"/>
      <c r="AG2794" s="2"/>
      <c r="AH2794" s="2"/>
      <c r="AI2794" s="2"/>
      <c r="AJ2794" s="2"/>
      <c r="AK2794" s="2"/>
      <c r="AL2794" s="2"/>
      <c r="AM2794" s="2"/>
      <c r="AN2794" s="2"/>
      <c r="AO2794" s="2"/>
      <c r="AQ2794"/>
    </row>
    <row r="2795" spans="1:43" ht="12.75">
      <c r="A2795" s="2"/>
      <c r="B2795" s="3" t="s">
        <v>739</v>
      </c>
      <c r="C2795" s="3" t="s">
        <v>1623</v>
      </c>
      <c r="D2795" s="3" t="s">
        <v>446</v>
      </c>
      <c r="E2795" s="3" t="s">
        <v>769</v>
      </c>
      <c r="F2795" s="2"/>
      <c r="G2795" s="2"/>
      <c r="H2795" s="2"/>
      <c r="I2795" s="2"/>
      <c r="J2795" s="2" t="s">
        <v>478</v>
      </c>
      <c r="K2795" s="2"/>
      <c r="L2795" s="2"/>
      <c r="M2795" s="2"/>
      <c r="N2795" s="2"/>
      <c r="O2795" s="2"/>
      <c r="P2795" s="2"/>
      <c r="Q2795" s="2"/>
      <c r="R2795" s="2"/>
      <c r="S2795" s="2"/>
      <c r="T2795" s="2" t="s">
        <v>480</v>
      </c>
      <c r="U2795" s="2"/>
      <c r="V2795"/>
      <c r="W2795"/>
      <c r="X2795" s="2"/>
      <c r="Y2795" s="2"/>
      <c r="Z2795" s="2"/>
      <c r="AA2795" s="2"/>
      <c r="AB2795" s="2"/>
      <c r="AC2795" s="2"/>
      <c r="AD2795" s="2"/>
      <c r="AE2795"/>
      <c r="AF2795" s="2"/>
      <c r="AG2795" s="2"/>
      <c r="AH2795" s="2"/>
      <c r="AI2795" s="2"/>
      <c r="AJ2795" s="2"/>
      <c r="AK2795" s="2"/>
      <c r="AL2795" s="2"/>
      <c r="AM2795" s="2"/>
      <c r="AN2795" s="2"/>
      <c r="AO2795" s="2"/>
      <c r="AQ2795"/>
    </row>
    <row r="2796" spans="1:43" ht="12.75">
      <c r="A2796" s="2"/>
      <c r="B2796" s="3" t="s">
        <v>1482</v>
      </c>
      <c r="C2796" s="3" t="s">
        <v>1623</v>
      </c>
      <c r="D2796" s="3" t="s">
        <v>1998</v>
      </c>
      <c r="E2796" s="3" t="s">
        <v>1490</v>
      </c>
      <c r="F2796" s="2"/>
      <c r="G2796" s="2"/>
      <c r="H2796" s="2"/>
      <c r="I2796" s="2"/>
      <c r="J2796" s="2" t="s">
        <v>478</v>
      </c>
      <c r="K2796" s="2"/>
      <c r="L2796" s="2"/>
      <c r="M2796" s="2"/>
      <c r="N2796" s="2"/>
      <c r="O2796" s="2"/>
      <c r="P2796" s="2"/>
      <c r="Q2796" s="2"/>
      <c r="R2796" s="2"/>
      <c r="S2796" s="2" t="s">
        <v>478</v>
      </c>
      <c r="T2796" s="2" t="s">
        <v>483</v>
      </c>
      <c r="U2796" s="2"/>
      <c r="V2796"/>
      <c r="W2796"/>
      <c r="X2796" s="2"/>
      <c r="Y2796" s="2"/>
      <c r="Z2796" s="2"/>
      <c r="AA2796" s="2"/>
      <c r="AB2796" s="2"/>
      <c r="AC2796" s="2"/>
      <c r="AD2796" s="2"/>
      <c r="AE2796"/>
      <c r="AF2796" s="2"/>
      <c r="AG2796" s="2"/>
      <c r="AH2796" s="2"/>
      <c r="AI2796" s="2"/>
      <c r="AJ2796" s="2"/>
      <c r="AK2796" s="2"/>
      <c r="AL2796" s="2"/>
      <c r="AM2796" s="2"/>
      <c r="AN2796" s="2"/>
      <c r="AO2796" s="2"/>
      <c r="AQ2796"/>
    </row>
    <row r="2797" spans="1:43" ht="12.75">
      <c r="A2797" s="2"/>
      <c r="B2797" s="3" t="s">
        <v>1971</v>
      </c>
      <c r="C2797" s="3" t="s">
        <v>1623</v>
      </c>
      <c r="D2797" s="3" t="s">
        <v>1998</v>
      </c>
      <c r="E2797" s="3" t="s">
        <v>1997</v>
      </c>
      <c r="F2797" s="2"/>
      <c r="G2797" s="2"/>
      <c r="H2797" s="2"/>
      <c r="I2797" s="2"/>
      <c r="J2797" s="2" t="s">
        <v>478</v>
      </c>
      <c r="K2797" s="2"/>
      <c r="L2797" s="2"/>
      <c r="M2797" s="2"/>
      <c r="N2797" s="2"/>
      <c r="O2797" s="2"/>
      <c r="P2797" s="2"/>
      <c r="Q2797" s="2"/>
      <c r="R2797" s="2"/>
      <c r="S2797" s="2"/>
      <c r="T2797" s="2" t="s">
        <v>480</v>
      </c>
      <c r="U2797" s="2"/>
      <c r="V2797"/>
      <c r="W2797"/>
      <c r="X2797" s="2"/>
      <c r="Y2797" s="2"/>
      <c r="Z2797" s="2"/>
      <c r="AA2797" s="2"/>
      <c r="AB2797" s="2"/>
      <c r="AC2797" s="2"/>
      <c r="AD2797" s="2"/>
      <c r="AE2797"/>
      <c r="AF2797" s="2"/>
      <c r="AG2797" s="2"/>
      <c r="AH2797" s="2"/>
      <c r="AI2797" s="2"/>
      <c r="AJ2797" s="2"/>
      <c r="AK2797" s="2"/>
      <c r="AL2797" s="2"/>
      <c r="AM2797" s="2"/>
      <c r="AN2797" s="2"/>
      <c r="AO2797" s="2"/>
      <c r="AQ2797"/>
    </row>
    <row r="2798" spans="1:43" ht="12.75">
      <c r="A2798" s="2"/>
      <c r="B2798" s="3" t="s">
        <v>1971</v>
      </c>
      <c r="C2798" s="3" t="s">
        <v>1623</v>
      </c>
      <c r="D2798" s="3" t="s">
        <v>1998</v>
      </c>
      <c r="E2798" s="3" t="s">
        <v>1078</v>
      </c>
      <c r="F2798" s="2"/>
      <c r="G2798" s="2"/>
      <c r="H2798" s="2"/>
      <c r="I2798" s="2"/>
      <c r="J2798" s="2" t="s">
        <v>478</v>
      </c>
      <c r="K2798" s="2"/>
      <c r="L2798" s="2"/>
      <c r="M2798" s="2"/>
      <c r="N2798" s="2"/>
      <c r="O2798" s="2"/>
      <c r="P2798" s="2"/>
      <c r="Q2798" s="2"/>
      <c r="R2798" s="2"/>
      <c r="S2798" s="2"/>
      <c r="T2798" s="2" t="s">
        <v>480</v>
      </c>
      <c r="U2798" s="2"/>
      <c r="V2798"/>
      <c r="W2798"/>
      <c r="X2798" s="2"/>
      <c r="Y2798" s="2"/>
      <c r="Z2798" s="2"/>
      <c r="AA2798" s="2"/>
      <c r="AB2798" s="2"/>
      <c r="AC2798" s="2"/>
      <c r="AD2798" s="2"/>
      <c r="AE2798"/>
      <c r="AF2798" s="2"/>
      <c r="AG2798" s="2"/>
      <c r="AH2798" s="2"/>
      <c r="AI2798" s="2"/>
      <c r="AJ2798" s="2"/>
      <c r="AK2798" s="2"/>
      <c r="AL2798" s="2"/>
      <c r="AM2798" s="2"/>
      <c r="AN2798" s="2"/>
      <c r="AO2798" s="2"/>
      <c r="AQ2798"/>
    </row>
    <row r="2799" spans="1:43" ht="12.75">
      <c r="A2799" s="2"/>
      <c r="B2799" s="3" t="s">
        <v>397</v>
      </c>
      <c r="C2799" s="3" t="s">
        <v>1623</v>
      </c>
      <c r="D2799" s="3" t="s">
        <v>1998</v>
      </c>
      <c r="E2799" s="3" t="s">
        <v>420</v>
      </c>
      <c r="F2799" s="2"/>
      <c r="G2799" s="2"/>
      <c r="H2799" s="2"/>
      <c r="I2799" s="2"/>
      <c r="J2799" s="2" t="s">
        <v>478</v>
      </c>
      <c r="K2799" s="2"/>
      <c r="L2799" s="2"/>
      <c r="M2799" s="2"/>
      <c r="N2799" s="2"/>
      <c r="O2799" s="2"/>
      <c r="P2799" s="2"/>
      <c r="Q2799" s="2"/>
      <c r="R2799" s="2"/>
      <c r="S2799" s="2"/>
      <c r="T2799" s="2" t="s">
        <v>480</v>
      </c>
      <c r="U2799" s="2"/>
      <c r="V2799"/>
      <c r="W2799"/>
      <c r="X2799" s="2"/>
      <c r="Y2799" s="2"/>
      <c r="Z2799" s="2"/>
      <c r="AA2799" s="2"/>
      <c r="AB2799" s="2"/>
      <c r="AC2799" s="2"/>
      <c r="AD2799" s="2"/>
      <c r="AE2799"/>
      <c r="AF2799" s="2"/>
      <c r="AG2799" s="2"/>
      <c r="AH2799" s="2"/>
      <c r="AI2799" s="2"/>
      <c r="AJ2799" s="2"/>
      <c r="AK2799" s="2"/>
      <c r="AL2799" s="2"/>
      <c r="AM2799" s="2"/>
      <c r="AN2799" s="2"/>
      <c r="AO2799" s="2"/>
      <c r="AQ2799"/>
    </row>
    <row r="2800" spans="1:83" ht="12.75">
      <c r="A2800" s="2"/>
      <c r="B2800" s="3" t="s">
        <v>398</v>
      </c>
      <c r="C2800" s="3" t="s">
        <v>1605</v>
      </c>
      <c r="D2800" s="3" t="s">
        <v>1620</v>
      </c>
      <c r="E2800" s="3" t="s">
        <v>420</v>
      </c>
      <c r="F2800" s="2"/>
      <c r="G2800" s="2"/>
      <c r="H2800" s="2" t="s">
        <v>478</v>
      </c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 t="s">
        <v>480</v>
      </c>
      <c r="U2800" s="2"/>
      <c r="V2800"/>
      <c r="W2800"/>
      <c r="X2800" s="2"/>
      <c r="Y2800" s="2"/>
      <c r="Z2800" s="2"/>
      <c r="AA2800" s="2"/>
      <c r="AB2800" s="2"/>
      <c r="AC2800" s="2"/>
      <c r="AD2800" s="2"/>
      <c r="AF2800" s="2"/>
      <c r="AG2800" s="2"/>
      <c r="AH2800" s="2"/>
      <c r="AI2800" s="2"/>
      <c r="AJ2800" s="2"/>
      <c r="AK2800" s="2"/>
      <c r="AL2800" s="2"/>
      <c r="AM2800" s="2"/>
      <c r="AN2800" s="2"/>
      <c r="AO2800" s="2"/>
      <c r="AP2800" s="2" t="s">
        <v>478</v>
      </c>
      <c r="AR2800" s="2" t="s">
        <v>478</v>
      </c>
      <c r="AX2800" s="2" t="s">
        <v>478</v>
      </c>
      <c r="CA2800" s="2" t="s">
        <v>478</v>
      </c>
      <c r="CE2800" s="2" t="s">
        <v>478</v>
      </c>
    </row>
    <row r="2801" spans="1:43" ht="12.75">
      <c r="A2801" s="2"/>
      <c r="B2801" s="3" t="s">
        <v>675</v>
      </c>
      <c r="C2801" s="3" t="s">
        <v>488</v>
      </c>
      <c r="D2801" s="3" t="s">
        <v>1999</v>
      </c>
      <c r="E2801" s="3" t="s">
        <v>769</v>
      </c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/>
      <c r="W2801"/>
      <c r="X2801" s="2"/>
      <c r="Y2801" s="2"/>
      <c r="Z2801" s="2"/>
      <c r="AA2801" s="2"/>
      <c r="AB2801" s="2"/>
      <c r="AC2801" s="2"/>
      <c r="AD2801" s="2"/>
      <c r="AE2801"/>
      <c r="AF2801" s="2"/>
      <c r="AG2801" s="2"/>
      <c r="AH2801" s="2"/>
      <c r="AI2801" s="2"/>
      <c r="AJ2801" s="2"/>
      <c r="AK2801" s="2"/>
      <c r="AL2801" s="2"/>
      <c r="AM2801" s="2"/>
      <c r="AN2801" s="2"/>
      <c r="AO2801" s="2"/>
      <c r="AQ2801"/>
    </row>
    <row r="2802" spans="1:83" ht="12.75">
      <c r="A2802" s="2"/>
      <c r="B2802" s="3" t="s">
        <v>706</v>
      </c>
      <c r="C2802" s="3" t="s">
        <v>1605</v>
      </c>
      <c r="D2802" s="3" t="s">
        <v>1999</v>
      </c>
      <c r="E2802" s="3" t="s">
        <v>769</v>
      </c>
      <c r="F2802" s="2"/>
      <c r="G2802" s="2"/>
      <c r="H2802" s="2"/>
      <c r="I2802" s="2" t="s">
        <v>478</v>
      </c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 t="s">
        <v>480</v>
      </c>
      <c r="U2802" s="2"/>
      <c r="V2802"/>
      <c r="W2802"/>
      <c r="X2802" s="2"/>
      <c r="Y2802" s="2"/>
      <c r="Z2802" s="2"/>
      <c r="AA2802" s="2"/>
      <c r="AB2802" s="2"/>
      <c r="AC2802" s="2"/>
      <c r="AD2802" s="2"/>
      <c r="AF2802" s="2" t="s">
        <v>478</v>
      </c>
      <c r="AG2802" s="2"/>
      <c r="AH2802" s="2"/>
      <c r="AI2802" s="2"/>
      <c r="AJ2802" s="2"/>
      <c r="AK2802" s="2"/>
      <c r="AL2802" s="2"/>
      <c r="AM2802" s="2"/>
      <c r="AN2802" s="2"/>
      <c r="AO2802" s="2"/>
      <c r="AX2802" s="2" t="s">
        <v>478</v>
      </c>
      <c r="AY2802" s="2" t="s">
        <v>478</v>
      </c>
      <c r="BX2802" s="2" t="s">
        <v>478</v>
      </c>
      <c r="CE2802" s="2" t="s">
        <v>478</v>
      </c>
    </row>
    <row r="2803" spans="1:43" ht="12.75">
      <c r="A2803" s="2"/>
      <c r="B2803" s="3" t="s">
        <v>618</v>
      </c>
      <c r="C2803" s="3" t="s">
        <v>1603</v>
      </c>
      <c r="D2803" s="3" t="s">
        <v>1999</v>
      </c>
      <c r="E2803" s="3" t="s">
        <v>627</v>
      </c>
      <c r="F2803" s="2" t="s">
        <v>478</v>
      </c>
      <c r="G2803" s="2"/>
      <c r="H2803" s="2" t="s">
        <v>478</v>
      </c>
      <c r="I2803" s="2"/>
      <c r="J2803" s="2"/>
      <c r="K2803" s="2" t="s">
        <v>478</v>
      </c>
      <c r="L2803" s="2"/>
      <c r="M2803" s="2"/>
      <c r="N2803" s="2"/>
      <c r="O2803" s="2"/>
      <c r="P2803" s="2"/>
      <c r="Q2803" s="2"/>
      <c r="R2803" s="2"/>
      <c r="S2803" s="2"/>
      <c r="T2803" s="2" t="s">
        <v>480</v>
      </c>
      <c r="U2803" s="2">
        <v>30</v>
      </c>
      <c r="V2803" s="2" t="s">
        <v>478</v>
      </c>
      <c r="W2803"/>
      <c r="X2803" s="2"/>
      <c r="Y2803" s="2"/>
      <c r="Z2803" s="2"/>
      <c r="AA2803" s="2"/>
      <c r="AB2803" s="2"/>
      <c r="AC2803" s="2"/>
      <c r="AD2803" s="2"/>
      <c r="AE2803"/>
      <c r="AF2803" s="2"/>
      <c r="AG2803" s="2"/>
      <c r="AH2803" s="2"/>
      <c r="AI2803" s="2"/>
      <c r="AJ2803" s="2"/>
      <c r="AK2803" s="2"/>
      <c r="AL2803" s="2"/>
      <c r="AM2803" s="2"/>
      <c r="AN2803" s="2"/>
      <c r="AO2803" s="2"/>
      <c r="AQ2803"/>
    </row>
    <row r="2804" spans="1:43" ht="12.75">
      <c r="A2804" s="2"/>
      <c r="B2804" s="3" t="s">
        <v>650</v>
      </c>
      <c r="C2804" s="3" t="s">
        <v>1630</v>
      </c>
      <c r="D2804" s="3" t="s">
        <v>1999</v>
      </c>
      <c r="E2804" s="3" t="s">
        <v>769</v>
      </c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 t="s">
        <v>478</v>
      </c>
      <c r="X2804" s="2"/>
      <c r="Y2804" s="2"/>
      <c r="Z2804" s="2"/>
      <c r="AA2804" s="2"/>
      <c r="AB2804" s="2"/>
      <c r="AC2804" s="2"/>
      <c r="AD2804" s="2"/>
      <c r="AE2804"/>
      <c r="AF2804" s="2"/>
      <c r="AG2804" s="2"/>
      <c r="AH2804" s="2"/>
      <c r="AI2804" s="2"/>
      <c r="AJ2804" s="2"/>
      <c r="AK2804" s="2"/>
      <c r="AL2804" s="2"/>
      <c r="AM2804" s="2"/>
      <c r="AN2804" s="2"/>
      <c r="AO2804" s="2"/>
      <c r="AQ2804"/>
    </row>
    <row r="2805" spans="1:43" ht="12.75">
      <c r="A2805" s="2"/>
      <c r="B2805" s="3" t="s">
        <v>2559</v>
      </c>
      <c r="C2805" s="3" t="s">
        <v>1630</v>
      </c>
      <c r="D2805" s="3" t="s">
        <v>1998</v>
      </c>
      <c r="E2805" s="3" t="s">
        <v>1718</v>
      </c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 t="s">
        <v>478</v>
      </c>
      <c r="W2805" s="2" t="s">
        <v>478</v>
      </c>
      <c r="X2805" s="2"/>
      <c r="Y2805" s="2"/>
      <c r="Z2805" s="2"/>
      <c r="AA2805" s="2"/>
      <c r="AB2805" s="2"/>
      <c r="AC2805" s="2"/>
      <c r="AD2805" s="2"/>
      <c r="AE2805"/>
      <c r="AF2805" s="2"/>
      <c r="AG2805" s="2"/>
      <c r="AH2805" s="2"/>
      <c r="AI2805" s="2"/>
      <c r="AJ2805" s="2"/>
      <c r="AK2805" s="2"/>
      <c r="AL2805" s="2"/>
      <c r="AM2805" s="2"/>
      <c r="AN2805" s="2"/>
      <c r="AO2805" s="2"/>
      <c r="AQ2805"/>
    </row>
    <row r="2806" spans="1:43" ht="12.75">
      <c r="A2806" s="2"/>
      <c r="B2806" s="3" t="s">
        <v>1512</v>
      </c>
      <c r="C2806" s="3" t="s">
        <v>77</v>
      </c>
      <c r="D2806" s="3" t="s">
        <v>1071</v>
      </c>
      <c r="E2806" s="3" t="s">
        <v>1595</v>
      </c>
      <c r="F2806" s="2"/>
      <c r="G2806" s="2" t="s">
        <v>478</v>
      </c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 t="s">
        <v>478</v>
      </c>
      <c r="T2806" s="2" t="s">
        <v>483</v>
      </c>
      <c r="U2806" s="2"/>
      <c r="V2806"/>
      <c r="W2806"/>
      <c r="X2806" s="2"/>
      <c r="Y2806" s="2"/>
      <c r="Z2806" s="2"/>
      <c r="AA2806" s="2"/>
      <c r="AB2806" s="2"/>
      <c r="AC2806" s="2"/>
      <c r="AD2806" s="2"/>
      <c r="AE2806"/>
      <c r="AF2806" s="2"/>
      <c r="AG2806" s="2"/>
      <c r="AH2806" s="2"/>
      <c r="AI2806" s="2"/>
      <c r="AJ2806" s="2"/>
      <c r="AK2806" s="2"/>
      <c r="AL2806" s="2"/>
      <c r="AM2806" s="2"/>
      <c r="AN2806" s="2"/>
      <c r="AO2806" s="2"/>
      <c r="AQ2806"/>
    </row>
    <row r="2807" spans="1:43" ht="12.75">
      <c r="A2807" s="2"/>
      <c r="B2807" s="3" t="s">
        <v>399</v>
      </c>
      <c r="C2807" s="3" t="s">
        <v>1601</v>
      </c>
      <c r="D2807" s="3" t="s">
        <v>1999</v>
      </c>
      <c r="E2807" s="3" t="s">
        <v>420</v>
      </c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/>
      <c r="W2807"/>
      <c r="X2807" s="2"/>
      <c r="Y2807" s="2"/>
      <c r="Z2807" s="2"/>
      <c r="AA2807" s="2"/>
      <c r="AB2807" s="2"/>
      <c r="AC2807" s="2"/>
      <c r="AD2807" s="2"/>
      <c r="AE2807"/>
      <c r="AF2807" s="2"/>
      <c r="AG2807" s="2"/>
      <c r="AH2807" s="2"/>
      <c r="AI2807" s="2"/>
      <c r="AJ2807" s="2"/>
      <c r="AK2807" s="2"/>
      <c r="AL2807" s="2"/>
      <c r="AM2807" s="2"/>
      <c r="AN2807" s="2"/>
      <c r="AO2807" s="2"/>
      <c r="AQ2807"/>
    </row>
    <row r="2808" spans="1:43" ht="12.75">
      <c r="A2808" s="2"/>
      <c r="B2808" s="3" t="s">
        <v>12</v>
      </c>
      <c r="C2808" s="3" t="s">
        <v>1630</v>
      </c>
      <c r="D2808" s="3" t="s">
        <v>1619</v>
      </c>
      <c r="E2808" s="3" t="s">
        <v>13</v>
      </c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 t="s">
        <v>478</v>
      </c>
      <c r="W2808" s="2" t="s">
        <v>478</v>
      </c>
      <c r="X2808" s="2"/>
      <c r="Y2808" s="2"/>
      <c r="Z2808" s="2"/>
      <c r="AA2808" s="2"/>
      <c r="AB2808" s="2"/>
      <c r="AC2808" s="2"/>
      <c r="AD2808" s="2"/>
      <c r="AE2808"/>
      <c r="AF2808" s="2"/>
      <c r="AG2808" s="2"/>
      <c r="AH2808" s="2"/>
      <c r="AI2808" s="2"/>
      <c r="AJ2808" s="2"/>
      <c r="AK2808" s="2"/>
      <c r="AL2808" s="2"/>
      <c r="AM2808" s="2"/>
      <c r="AN2808" s="2"/>
      <c r="AO2808" s="2"/>
      <c r="AQ2808"/>
    </row>
    <row r="2809" spans="1:43" ht="12.75">
      <c r="A2809" s="2"/>
      <c r="B2809" s="3" t="s">
        <v>1411</v>
      </c>
      <c r="C2809" s="3" t="s">
        <v>1603</v>
      </c>
      <c r="D2809" s="3" t="s">
        <v>1999</v>
      </c>
      <c r="E2809" s="3" t="s">
        <v>1490</v>
      </c>
      <c r="F2809" s="2" t="s">
        <v>478</v>
      </c>
      <c r="G2809" s="2"/>
      <c r="H2809" s="2"/>
      <c r="I2809" s="2"/>
      <c r="J2809" s="2" t="s">
        <v>478</v>
      </c>
      <c r="K2809" s="2"/>
      <c r="L2809" s="2"/>
      <c r="M2809" s="2"/>
      <c r="N2809" s="2" t="s">
        <v>478</v>
      </c>
      <c r="O2809" s="2"/>
      <c r="P2809" s="2" t="s">
        <v>478</v>
      </c>
      <c r="Q2809" s="2"/>
      <c r="R2809" s="2"/>
      <c r="S2809" s="2" t="s">
        <v>478</v>
      </c>
      <c r="T2809" s="2" t="s">
        <v>483</v>
      </c>
      <c r="U2809" s="2">
        <v>35</v>
      </c>
      <c r="V2809" s="2" t="s">
        <v>478</v>
      </c>
      <c r="W2809"/>
      <c r="X2809" s="2"/>
      <c r="Y2809" s="2"/>
      <c r="Z2809" s="2"/>
      <c r="AA2809" s="2"/>
      <c r="AB2809" s="2"/>
      <c r="AC2809" s="2"/>
      <c r="AD2809" s="2"/>
      <c r="AE2809"/>
      <c r="AF2809" s="2"/>
      <c r="AG2809" s="2"/>
      <c r="AH2809" s="2"/>
      <c r="AI2809" s="2"/>
      <c r="AJ2809" s="2"/>
      <c r="AK2809" s="2"/>
      <c r="AL2809" s="2"/>
      <c r="AM2809" s="2"/>
      <c r="AN2809" s="2"/>
      <c r="AO2809" s="2"/>
      <c r="AQ2809"/>
    </row>
    <row r="2810" spans="1:43" ht="12.75">
      <c r="A2810" s="2"/>
      <c r="B2810" s="3" t="s">
        <v>400</v>
      </c>
      <c r="C2810" s="3" t="s">
        <v>1630</v>
      </c>
      <c r="D2810" s="3" t="s">
        <v>1999</v>
      </c>
      <c r="E2810" s="3" t="s">
        <v>420</v>
      </c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 t="s">
        <v>478</v>
      </c>
      <c r="W2810" s="2" t="s">
        <v>478</v>
      </c>
      <c r="X2810" s="2"/>
      <c r="Y2810" s="2"/>
      <c r="Z2810" s="2"/>
      <c r="AA2810" s="2"/>
      <c r="AB2810" s="2"/>
      <c r="AC2810" s="2"/>
      <c r="AD2810" s="2"/>
      <c r="AE2810"/>
      <c r="AF2810" s="2"/>
      <c r="AG2810" s="2"/>
      <c r="AH2810" s="2"/>
      <c r="AI2810" s="2"/>
      <c r="AJ2810" s="2"/>
      <c r="AK2810" s="2"/>
      <c r="AL2810" s="2"/>
      <c r="AM2810" s="2"/>
      <c r="AN2810" s="2"/>
      <c r="AO2810" s="2"/>
      <c r="AQ2810"/>
    </row>
    <row r="2811" spans="1:43" ht="12.75">
      <c r="A2811" s="2"/>
      <c r="B2811" s="3" t="s">
        <v>900</v>
      </c>
      <c r="C2811" s="3" t="s">
        <v>1601</v>
      </c>
      <c r="D2811" s="3" t="s">
        <v>1620</v>
      </c>
      <c r="E2811" s="3" t="s">
        <v>902</v>
      </c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/>
      <c r="W2811"/>
      <c r="X2811" s="2"/>
      <c r="Y2811" s="2"/>
      <c r="Z2811" s="2"/>
      <c r="AA2811" s="2"/>
      <c r="AB2811" s="2"/>
      <c r="AC2811" s="2"/>
      <c r="AD2811" s="2"/>
      <c r="AE2811"/>
      <c r="AF2811" s="2"/>
      <c r="AG2811" s="2"/>
      <c r="AH2811" s="2"/>
      <c r="AI2811" s="2"/>
      <c r="AJ2811" s="2"/>
      <c r="AK2811" s="2"/>
      <c r="AL2811" s="2"/>
      <c r="AM2811" s="2"/>
      <c r="AN2811" s="2"/>
      <c r="AO2811" s="2"/>
      <c r="AQ2811"/>
    </row>
    <row r="2812" spans="1:62" ht="12.75">
      <c r="A2812" s="2"/>
      <c r="B2812" s="3" t="s">
        <v>1972</v>
      </c>
      <c r="C2812" s="3" t="s">
        <v>1605</v>
      </c>
      <c r="D2812" s="3" t="s">
        <v>1999</v>
      </c>
      <c r="E2812" s="3" t="s">
        <v>1997</v>
      </c>
      <c r="F2812" s="2"/>
      <c r="G2812" s="2"/>
      <c r="H2812" s="2"/>
      <c r="I2812" s="2"/>
      <c r="J2812" s="2"/>
      <c r="K2812" s="2"/>
      <c r="L2812" s="2"/>
      <c r="M2812" s="2"/>
      <c r="N2812" s="2" t="s">
        <v>478</v>
      </c>
      <c r="O2812" s="2"/>
      <c r="P2812" s="2"/>
      <c r="Q2812" s="2"/>
      <c r="R2812" s="2"/>
      <c r="S2812" s="2"/>
      <c r="T2812" s="2" t="s">
        <v>480</v>
      </c>
      <c r="U2812" s="2"/>
      <c r="V2812"/>
      <c r="W2812"/>
      <c r="X2812" s="2"/>
      <c r="Y2812" s="2"/>
      <c r="Z2812" s="2"/>
      <c r="AA2812" s="2"/>
      <c r="AB2812" s="2"/>
      <c r="AC2812" s="2"/>
      <c r="AD2812" s="2"/>
      <c r="AF2812" s="2"/>
      <c r="AG2812" s="2"/>
      <c r="AH2812" s="2"/>
      <c r="AI2812" s="2"/>
      <c r="AJ2812" s="2"/>
      <c r="AK2812" s="2"/>
      <c r="AL2812" s="2"/>
      <c r="AM2812" s="2"/>
      <c r="AN2812" s="2"/>
      <c r="AO2812" s="2"/>
      <c r="AR2812" s="2" t="s">
        <v>478</v>
      </c>
      <c r="AZ2812" s="2" t="s">
        <v>478</v>
      </c>
      <c r="BA2812" s="2" t="s">
        <v>478</v>
      </c>
      <c r="BJ2812" s="2" t="s">
        <v>478</v>
      </c>
    </row>
    <row r="2813" spans="1:62" ht="12.75">
      <c r="A2813" s="2"/>
      <c r="B2813" s="3" t="s">
        <v>1972</v>
      </c>
      <c r="C2813" s="3" t="s">
        <v>1605</v>
      </c>
      <c r="D2813" s="3" t="s">
        <v>1999</v>
      </c>
      <c r="E2813" s="3" t="s">
        <v>1078</v>
      </c>
      <c r="F2813" s="2"/>
      <c r="G2813" s="2"/>
      <c r="H2813" s="2"/>
      <c r="I2813" s="2"/>
      <c r="J2813" s="2"/>
      <c r="K2813" s="2"/>
      <c r="L2813" s="2"/>
      <c r="M2813" s="2"/>
      <c r="N2813" s="2" t="s">
        <v>478</v>
      </c>
      <c r="O2813" s="2"/>
      <c r="P2813" s="2"/>
      <c r="Q2813" s="2"/>
      <c r="R2813" s="2"/>
      <c r="S2813" s="2"/>
      <c r="T2813" s="2" t="s">
        <v>480</v>
      </c>
      <c r="U2813" s="2"/>
      <c r="V2813"/>
      <c r="W2813"/>
      <c r="X2813" s="2"/>
      <c r="Y2813" s="2"/>
      <c r="Z2813" s="2"/>
      <c r="AA2813" s="2"/>
      <c r="AB2813" s="2"/>
      <c r="AC2813" s="2"/>
      <c r="AD2813" s="2"/>
      <c r="AF2813" s="2"/>
      <c r="AG2813" s="2"/>
      <c r="AH2813" s="2"/>
      <c r="AI2813" s="2"/>
      <c r="AJ2813" s="2"/>
      <c r="AK2813" s="2"/>
      <c r="AL2813" s="2"/>
      <c r="AM2813" s="2"/>
      <c r="AN2813" s="2"/>
      <c r="AO2813" s="2"/>
      <c r="AR2813" s="2" t="s">
        <v>478</v>
      </c>
      <c r="AZ2813" s="2" t="s">
        <v>478</v>
      </c>
      <c r="BA2813" s="2" t="s">
        <v>478</v>
      </c>
      <c r="BJ2813" s="2" t="s">
        <v>478</v>
      </c>
    </row>
    <row r="2814" spans="1:86" ht="12.75">
      <c r="A2814" s="2"/>
      <c r="B2814" s="3" t="s">
        <v>401</v>
      </c>
      <c r="C2814" s="3" t="s">
        <v>1605</v>
      </c>
      <c r="D2814" s="3" t="s">
        <v>1998</v>
      </c>
      <c r="E2814" s="3" t="s">
        <v>420</v>
      </c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 t="s">
        <v>478</v>
      </c>
      <c r="R2814" s="2"/>
      <c r="S2814" s="2"/>
      <c r="T2814" s="2" t="s">
        <v>480</v>
      </c>
      <c r="U2814" s="2"/>
      <c r="V2814"/>
      <c r="W2814"/>
      <c r="X2814" s="2"/>
      <c r="Y2814" s="2"/>
      <c r="Z2814" s="2"/>
      <c r="AA2814" s="2"/>
      <c r="AB2814" s="2"/>
      <c r="AC2814" s="2"/>
      <c r="AD2814" s="2"/>
      <c r="AF2814" s="2"/>
      <c r="AG2814" s="2"/>
      <c r="AH2814" s="2"/>
      <c r="AI2814" s="2"/>
      <c r="AJ2814" s="2"/>
      <c r="AK2814" s="2"/>
      <c r="AL2814" s="2"/>
      <c r="AM2814" s="2"/>
      <c r="AN2814" s="2"/>
      <c r="AO2814" s="2"/>
      <c r="AV2814" s="2" t="s">
        <v>478</v>
      </c>
      <c r="AZ2814" s="2" t="s">
        <v>478</v>
      </c>
      <c r="BF2814" s="2" t="s">
        <v>478</v>
      </c>
      <c r="CF2814" s="2" t="s">
        <v>478</v>
      </c>
      <c r="CH2814" s="2" t="s">
        <v>478</v>
      </c>
    </row>
    <row r="2815" spans="1:76" ht="12.75">
      <c r="A2815" s="2"/>
      <c r="B2815" s="3" t="s">
        <v>1450</v>
      </c>
      <c r="C2815" s="3" t="s">
        <v>1605</v>
      </c>
      <c r="D2815" s="3" t="s">
        <v>1999</v>
      </c>
      <c r="E2815" s="3" t="s">
        <v>1490</v>
      </c>
      <c r="F2815" s="2"/>
      <c r="G2815" s="2"/>
      <c r="H2815" s="2"/>
      <c r="I2815" s="2"/>
      <c r="J2815" s="2"/>
      <c r="K2815" s="2"/>
      <c r="L2815" s="2"/>
      <c r="M2815" s="2" t="s">
        <v>478</v>
      </c>
      <c r="N2815" s="2"/>
      <c r="O2815" s="2"/>
      <c r="P2815" s="2"/>
      <c r="Q2815" s="2"/>
      <c r="R2815" s="2"/>
      <c r="S2815" s="2" t="s">
        <v>478</v>
      </c>
      <c r="T2815" s="2" t="s">
        <v>483</v>
      </c>
      <c r="U2815" s="2"/>
      <c r="V2815"/>
      <c r="W2815"/>
      <c r="X2815" s="2"/>
      <c r="Y2815" s="2"/>
      <c r="Z2815" s="2"/>
      <c r="AA2815" s="2"/>
      <c r="AB2815" s="2"/>
      <c r="AC2815" s="2"/>
      <c r="AD2815" s="2"/>
      <c r="AF2815" s="2"/>
      <c r="AG2815" s="2"/>
      <c r="AH2815" s="2"/>
      <c r="AI2815" s="2"/>
      <c r="AJ2815" s="2"/>
      <c r="AK2815" s="2"/>
      <c r="AL2815" s="2"/>
      <c r="AM2815" s="2"/>
      <c r="AN2815" s="2"/>
      <c r="AO2815" s="2"/>
      <c r="AW2815" s="2" t="s">
        <v>478</v>
      </c>
      <c r="AX2815" s="2" t="s">
        <v>478</v>
      </c>
      <c r="BD2815" s="2" t="s">
        <v>478</v>
      </c>
      <c r="BO2815" s="2" t="s">
        <v>478</v>
      </c>
      <c r="BT2815" s="2" t="s">
        <v>478</v>
      </c>
      <c r="BX2815" s="2" t="s">
        <v>478</v>
      </c>
    </row>
    <row r="2816" spans="1:86" ht="12.75">
      <c r="A2816" s="2"/>
      <c r="B2816" s="6" t="s">
        <v>2267</v>
      </c>
      <c r="C2816" s="6" t="s">
        <v>1605</v>
      </c>
      <c r="D2816" s="6" t="s">
        <v>1998</v>
      </c>
      <c r="E2816" s="6" t="s">
        <v>1026</v>
      </c>
      <c r="F2816" s="2"/>
      <c r="G2816" s="2"/>
      <c r="H2816" s="2"/>
      <c r="I2816" s="2"/>
      <c r="J2816" s="2" t="s">
        <v>478</v>
      </c>
      <c r="K2816" s="2"/>
      <c r="L2816" s="2"/>
      <c r="M2816" s="2"/>
      <c r="N2816" s="2"/>
      <c r="O2816" s="2"/>
      <c r="P2816" s="2"/>
      <c r="Q2816" s="2"/>
      <c r="R2816" s="2"/>
      <c r="S2816" s="2"/>
      <c r="T2816" s="2" t="s">
        <v>480</v>
      </c>
      <c r="U2816" s="2"/>
      <c r="X2816" s="2" t="s">
        <v>478</v>
      </c>
      <c r="Y2816" s="2"/>
      <c r="Z2816" s="2"/>
      <c r="AA2816" s="2" t="s">
        <v>478</v>
      </c>
      <c r="AB2816" s="2"/>
      <c r="AC2816" s="2"/>
      <c r="AD2816" s="2"/>
      <c r="AE2816" s="2" t="s">
        <v>2268</v>
      </c>
      <c r="AF2816" s="2"/>
      <c r="AG2816" s="2"/>
      <c r="AH2816" s="2"/>
      <c r="AI2816" s="2"/>
      <c r="AJ2816" s="2"/>
      <c r="AK2816" s="2"/>
      <c r="AL2816" s="2"/>
      <c r="AM2816" s="2"/>
      <c r="AN2816" s="2"/>
      <c r="AO2816" s="2"/>
      <c r="AX2816" s="2" t="s">
        <v>478</v>
      </c>
      <c r="BJ2816" s="2" t="s">
        <v>478</v>
      </c>
      <c r="BU2816" s="2" t="s">
        <v>478</v>
      </c>
      <c r="BX2816" s="2" t="s">
        <v>478</v>
      </c>
      <c r="CH2816" s="2" t="s">
        <v>478</v>
      </c>
    </row>
    <row r="2817" spans="1:82" ht="12.75">
      <c r="A2817" s="2"/>
      <c r="B2817" s="6" t="s">
        <v>2269</v>
      </c>
      <c r="C2817" s="6" t="s">
        <v>1605</v>
      </c>
      <c r="D2817" s="6" t="s">
        <v>1999</v>
      </c>
      <c r="E2817" s="6" t="s">
        <v>1026</v>
      </c>
      <c r="F2817" s="2"/>
      <c r="G2817" s="2"/>
      <c r="H2817" s="2"/>
      <c r="I2817" s="2"/>
      <c r="J2817" s="2"/>
      <c r="K2817" s="2"/>
      <c r="L2817" s="2"/>
      <c r="M2817" s="2"/>
      <c r="N2817" s="2" t="s">
        <v>478</v>
      </c>
      <c r="O2817" s="2"/>
      <c r="P2817" s="2"/>
      <c r="Q2817" s="2"/>
      <c r="R2817" s="2"/>
      <c r="S2817" s="2"/>
      <c r="T2817" s="2" t="s">
        <v>480</v>
      </c>
      <c r="U2817" s="2"/>
      <c r="X2817" s="2" t="s">
        <v>478</v>
      </c>
      <c r="Y2817" s="2"/>
      <c r="Z2817" s="2"/>
      <c r="AA2817" s="2" t="s">
        <v>478</v>
      </c>
      <c r="AB2817" s="2"/>
      <c r="AC2817" s="2"/>
      <c r="AD2817" s="2"/>
      <c r="AF2817" s="2"/>
      <c r="AG2817" s="2"/>
      <c r="AH2817" s="2"/>
      <c r="AI2817" s="2"/>
      <c r="AJ2817" s="2"/>
      <c r="AK2817" s="2"/>
      <c r="AL2817" s="2"/>
      <c r="AM2817" s="2"/>
      <c r="AN2817" s="2"/>
      <c r="AO2817" s="2"/>
      <c r="AX2817" s="2" t="s">
        <v>478</v>
      </c>
      <c r="BH2817" s="2" t="s">
        <v>478</v>
      </c>
      <c r="BR2817" s="2" t="s">
        <v>478</v>
      </c>
      <c r="CA2817" s="2" t="s">
        <v>478</v>
      </c>
      <c r="CD2817" s="2" t="s">
        <v>478</v>
      </c>
    </row>
    <row r="2818" spans="1:43" ht="12.75">
      <c r="A2818" s="2"/>
      <c r="B2818" s="3" t="s">
        <v>402</v>
      </c>
      <c r="C2818" s="3" t="s">
        <v>1630</v>
      </c>
      <c r="D2818" s="3" t="s">
        <v>1620</v>
      </c>
      <c r="E2818" s="3" t="s">
        <v>420</v>
      </c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 t="s">
        <v>478</v>
      </c>
      <c r="W2818" s="2" t="s">
        <v>478</v>
      </c>
      <c r="X2818" s="2"/>
      <c r="Y2818" s="2"/>
      <c r="Z2818" s="2"/>
      <c r="AA2818" s="2"/>
      <c r="AB2818" s="2"/>
      <c r="AC2818" s="2"/>
      <c r="AD2818" s="2"/>
      <c r="AE2818"/>
      <c r="AF2818" s="2"/>
      <c r="AG2818" s="2"/>
      <c r="AH2818" s="2"/>
      <c r="AI2818" s="2"/>
      <c r="AJ2818" s="2"/>
      <c r="AK2818" s="2"/>
      <c r="AL2818" s="2"/>
      <c r="AM2818" s="2"/>
      <c r="AN2818" s="2"/>
      <c r="AO2818" s="2"/>
      <c r="AQ2818"/>
    </row>
    <row r="2819" spans="1:66" ht="12.75">
      <c r="A2819" s="2"/>
      <c r="B2819" s="3" t="s">
        <v>978</v>
      </c>
      <c r="C2819" s="3" t="s">
        <v>1605</v>
      </c>
      <c r="D2819" s="3" t="s">
        <v>1620</v>
      </c>
      <c r="E2819" s="3" t="s">
        <v>925</v>
      </c>
      <c r="F2819" s="2"/>
      <c r="G2819" s="2"/>
      <c r="H2819" s="2"/>
      <c r="I2819" s="2" t="s">
        <v>478</v>
      </c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 t="s">
        <v>481</v>
      </c>
      <c r="U2819" s="2"/>
      <c r="V2819"/>
      <c r="W2819"/>
      <c r="X2819" s="2"/>
      <c r="Y2819" s="2"/>
      <c r="Z2819" s="2"/>
      <c r="AA2819" s="2"/>
      <c r="AB2819" s="2"/>
      <c r="AC2819" s="2"/>
      <c r="AD2819" s="2"/>
      <c r="AF2819" s="2" t="s">
        <v>478</v>
      </c>
      <c r="AG2819" s="2"/>
      <c r="AH2819" s="2"/>
      <c r="AI2819" s="2"/>
      <c r="AJ2819" s="2"/>
      <c r="AK2819" s="2"/>
      <c r="AL2819" s="2"/>
      <c r="AM2819" s="2"/>
      <c r="AN2819" s="2"/>
      <c r="AO2819" s="2"/>
      <c r="AP2819" s="2" t="s">
        <v>478</v>
      </c>
      <c r="AR2819" s="2" t="s">
        <v>478</v>
      </c>
      <c r="AY2819" s="2" t="s">
        <v>478</v>
      </c>
      <c r="BD2819" s="2" t="s">
        <v>478</v>
      </c>
      <c r="BN2819" s="2" t="s">
        <v>478</v>
      </c>
    </row>
    <row r="2820" spans="1:87" ht="12.75">
      <c r="A2820" s="2"/>
      <c r="B2820" s="3" t="s">
        <v>1973</v>
      </c>
      <c r="C2820" s="3" t="s">
        <v>1605</v>
      </c>
      <c r="D2820" s="3" t="s">
        <v>1620</v>
      </c>
      <c r="E2820" s="3" t="s">
        <v>1997</v>
      </c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 t="s">
        <v>478</v>
      </c>
      <c r="R2820" s="2"/>
      <c r="S2820" s="2"/>
      <c r="T2820" s="2" t="s">
        <v>480</v>
      </c>
      <c r="U2820" s="2"/>
      <c r="V2820"/>
      <c r="W2820"/>
      <c r="X2820" s="2"/>
      <c r="Y2820" s="2"/>
      <c r="Z2820" s="2"/>
      <c r="AA2820" s="2"/>
      <c r="AB2820" s="2"/>
      <c r="AC2820" s="2"/>
      <c r="AD2820" s="2"/>
      <c r="AF2820" s="2"/>
      <c r="AG2820" s="2"/>
      <c r="AH2820" s="2"/>
      <c r="AI2820" s="2"/>
      <c r="AJ2820" s="2"/>
      <c r="AK2820" s="2"/>
      <c r="AL2820" s="2"/>
      <c r="AM2820" s="2"/>
      <c r="AN2820" s="2"/>
      <c r="AO2820" s="2"/>
      <c r="AP2820" s="2" t="s">
        <v>478</v>
      </c>
      <c r="AX2820" s="2" t="s">
        <v>478</v>
      </c>
      <c r="BH2820" s="2" t="s">
        <v>478</v>
      </c>
      <c r="CA2820" s="2" t="s">
        <v>478</v>
      </c>
      <c r="CI2820" s="2" t="s">
        <v>478</v>
      </c>
    </row>
    <row r="2821" spans="1:87" ht="12.75">
      <c r="A2821" s="2"/>
      <c r="B2821" s="3" t="s">
        <v>1973</v>
      </c>
      <c r="C2821" s="3" t="s">
        <v>1605</v>
      </c>
      <c r="D2821" s="3" t="s">
        <v>1620</v>
      </c>
      <c r="E2821" s="3" t="s">
        <v>1078</v>
      </c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 t="s">
        <v>478</v>
      </c>
      <c r="R2821" s="2"/>
      <c r="S2821" s="2"/>
      <c r="T2821" s="2" t="s">
        <v>480</v>
      </c>
      <c r="U2821" s="2"/>
      <c r="V2821"/>
      <c r="W2821"/>
      <c r="X2821" s="2"/>
      <c r="Y2821" s="2"/>
      <c r="Z2821" s="2"/>
      <c r="AA2821" s="2"/>
      <c r="AB2821" s="2"/>
      <c r="AC2821" s="2"/>
      <c r="AD2821" s="2"/>
      <c r="AF2821" s="2"/>
      <c r="AG2821" s="2"/>
      <c r="AH2821" s="2"/>
      <c r="AI2821" s="2"/>
      <c r="AJ2821" s="2"/>
      <c r="AK2821" s="2"/>
      <c r="AL2821" s="2"/>
      <c r="AM2821" s="2"/>
      <c r="AN2821" s="2"/>
      <c r="AO2821" s="2"/>
      <c r="AP2821" s="2" t="s">
        <v>478</v>
      </c>
      <c r="AX2821" s="2" t="s">
        <v>478</v>
      </c>
      <c r="BH2821" s="2" t="s">
        <v>478</v>
      </c>
      <c r="CA2821" s="2" t="s">
        <v>478</v>
      </c>
      <c r="CI2821" s="2" t="s">
        <v>478</v>
      </c>
    </row>
    <row r="2822" spans="1:87" ht="12.75">
      <c r="A2822" s="2"/>
      <c r="B2822" s="3" t="s">
        <v>403</v>
      </c>
      <c r="C2822" s="3" t="s">
        <v>1605</v>
      </c>
      <c r="D2822" s="3" t="s">
        <v>1999</v>
      </c>
      <c r="E2822" s="3" t="s">
        <v>420</v>
      </c>
      <c r="F2822" s="2" t="s">
        <v>478</v>
      </c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 t="s">
        <v>480</v>
      </c>
      <c r="U2822" s="2"/>
      <c r="V2822"/>
      <c r="W2822"/>
      <c r="X2822" s="2"/>
      <c r="Y2822" s="2"/>
      <c r="Z2822" s="2"/>
      <c r="AA2822" s="2"/>
      <c r="AB2822" s="2"/>
      <c r="AC2822" s="2"/>
      <c r="AD2822" s="2"/>
      <c r="AF2822" s="2"/>
      <c r="AG2822" s="2"/>
      <c r="AH2822" s="2"/>
      <c r="AI2822" s="2"/>
      <c r="AJ2822" s="2"/>
      <c r="AK2822" s="2"/>
      <c r="AL2822" s="2"/>
      <c r="AM2822" s="2"/>
      <c r="AN2822" s="2"/>
      <c r="AO2822" s="2"/>
      <c r="AZ2822" s="2" t="s">
        <v>478</v>
      </c>
      <c r="BJ2822" s="2" t="s">
        <v>478</v>
      </c>
      <c r="BN2822" s="2" t="s">
        <v>478</v>
      </c>
      <c r="BT2822" s="2" t="s">
        <v>478</v>
      </c>
      <c r="CI2822" s="2" t="s">
        <v>478</v>
      </c>
    </row>
    <row r="2823" spans="1:43" ht="12.75">
      <c r="A2823" s="2"/>
      <c r="B2823" s="3" t="s">
        <v>1974</v>
      </c>
      <c r="C2823" s="3" t="s">
        <v>1655</v>
      </c>
      <c r="D2823" s="3" t="s">
        <v>1998</v>
      </c>
      <c r="E2823" s="3" t="s">
        <v>1997</v>
      </c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/>
      <c r="W2823"/>
      <c r="X2823" s="2"/>
      <c r="Y2823" s="2"/>
      <c r="Z2823" s="2"/>
      <c r="AA2823" s="2"/>
      <c r="AB2823" s="2"/>
      <c r="AC2823" s="2"/>
      <c r="AD2823" s="2"/>
      <c r="AE2823"/>
      <c r="AF2823" s="2"/>
      <c r="AG2823" s="2"/>
      <c r="AH2823" s="2"/>
      <c r="AI2823" s="2"/>
      <c r="AJ2823" s="2"/>
      <c r="AK2823" s="2"/>
      <c r="AL2823" s="2"/>
      <c r="AM2823" s="2"/>
      <c r="AN2823" s="2"/>
      <c r="AO2823" s="2"/>
      <c r="AQ2823"/>
    </row>
    <row r="2824" spans="1:43" ht="12.75">
      <c r="A2824" s="2"/>
      <c r="B2824" s="3" t="s">
        <v>1974</v>
      </c>
      <c r="C2824" s="3" t="s">
        <v>1655</v>
      </c>
      <c r="D2824" s="3" t="s">
        <v>1998</v>
      </c>
      <c r="E2824" s="3" t="s">
        <v>1078</v>
      </c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/>
      <c r="W2824"/>
      <c r="X2824" s="2"/>
      <c r="Y2824" s="2"/>
      <c r="Z2824" s="2"/>
      <c r="AA2824" s="2"/>
      <c r="AB2824" s="2"/>
      <c r="AC2824" s="2"/>
      <c r="AD2824" s="2"/>
      <c r="AE2824"/>
      <c r="AF2824" s="2"/>
      <c r="AG2824" s="2"/>
      <c r="AH2824" s="2"/>
      <c r="AI2824" s="2"/>
      <c r="AJ2824" s="2"/>
      <c r="AK2824" s="2"/>
      <c r="AL2824" s="2"/>
      <c r="AM2824" s="2"/>
      <c r="AN2824" s="2"/>
      <c r="AO2824" s="2"/>
      <c r="AQ2824"/>
    </row>
    <row r="2825" spans="1:85" ht="12.75">
      <c r="A2825" s="2"/>
      <c r="B2825" s="3" t="s">
        <v>1200</v>
      </c>
      <c r="C2825" s="3" t="s">
        <v>1605</v>
      </c>
      <c r="D2825" s="3" t="s">
        <v>1620</v>
      </c>
      <c r="E2825" s="3" t="s">
        <v>1098</v>
      </c>
      <c r="F2825" s="2"/>
      <c r="G2825" s="2"/>
      <c r="H2825" s="2"/>
      <c r="I2825" s="2"/>
      <c r="J2825" s="2"/>
      <c r="K2825" s="2"/>
      <c r="L2825" s="2"/>
      <c r="M2825" s="2"/>
      <c r="N2825" s="2" t="s">
        <v>478</v>
      </c>
      <c r="O2825" s="2"/>
      <c r="P2825" s="2"/>
      <c r="Q2825" s="2"/>
      <c r="R2825" s="2"/>
      <c r="S2825" s="2"/>
      <c r="T2825" s="2" t="s">
        <v>482</v>
      </c>
      <c r="U2825" s="2"/>
      <c r="V2825"/>
      <c r="W2825"/>
      <c r="X2825" s="2"/>
      <c r="Y2825" s="2"/>
      <c r="Z2825" s="2"/>
      <c r="AA2825" s="2"/>
      <c r="AB2825" s="2"/>
      <c r="AC2825" s="2"/>
      <c r="AD2825" s="2"/>
      <c r="AF2825" s="2"/>
      <c r="AG2825" s="2" t="s">
        <v>478</v>
      </c>
      <c r="AH2825" s="2"/>
      <c r="AI2825" s="2"/>
      <c r="AJ2825" s="2"/>
      <c r="AK2825" s="2"/>
      <c r="AL2825" s="2"/>
      <c r="AM2825" s="2"/>
      <c r="AN2825" s="2"/>
      <c r="AO2825" s="2"/>
      <c r="AP2825" s="2" t="s">
        <v>478</v>
      </c>
      <c r="AR2825" s="2" t="s">
        <v>478</v>
      </c>
      <c r="AW2825" s="2" t="s">
        <v>478</v>
      </c>
      <c r="BF2825" s="2" t="s">
        <v>478</v>
      </c>
      <c r="CG2825" s="2" t="s">
        <v>478</v>
      </c>
    </row>
    <row r="2826" spans="1:86" ht="12.75">
      <c r="A2826" s="2"/>
      <c r="B2826" s="3" t="s">
        <v>1975</v>
      </c>
      <c r="C2826" s="3" t="s">
        <v>1605</v>
      </c>
      <c r="D2826" s="3" t="s">
        <v>1998</v>
      </c>
      <c r="E2826" s="3" t="s">
        <v>1997</v>
      </c>
      <c r="F2826" s="2"/>
      <c r="G2826" s="2"/>
      <c r="H2826" s="2"/>
      <c r="I2826" s="2"/>
      <c r="J2826" s="2" t="s">
        <v>478</v>
      </c>
      <c r="K2826" s="2"/>
      <c r="L2826" s="2"/>
      <c r="M2826" s="2"/>
      <c r="N2826" s="2"/>
      <c r="O2826" s="2"/>
      <c r="P2826" s="2"/>
      <c r="Q2826" s="2"/>
      <c r="R2826" s="2"/>
      <c r="S2826" s="2"/>
      <c r="T2826" s="2" t="s">
        <v>480</v>
      </c>
      <c r="U2826" s="2"/>
      <c r="V2826"/>
      <c r="W2826"/>
      <c r="X2826" s="2"/>
      <c r="Y2826" s="2"/>
      <c r="Z2826" s="2"/>
      <c r="AA2826" s="2"/>
      <c r="AB2826" s="2"/>
      <c r="AC2826" s="2"/>
      <c r="AD2826" s="2"/>
      <c r="AF2826" s="2"/>
      <c r="AG2826" s="2"/>
      <c r="AH2826" s="2"/>
      <c r="AI2826" s="2"/>
      <c r="AJ2826" s="2"/>
      <c r="AK2826" s="2"/>
      <c r="AL2826" s="2"/>
      <c r="AM2826" s="2"/>
      <c r="AN2826" s="2"/>
      <c r="AO2826" s="2"/>
      <c r="AT2826" s="2" t="s">
        <v>478</v>
      </c>
      <c r="BA2826" s="2" t="s">
        <v>478</v>
      </c>
      <c r="BC2826" s="2" t="s">
        <v>478</v>
      </c>
      <c r="CH2826" s="2" t="s">
        <v>478</v>
      </c>
    </row>
    <row r="2827" spans="1:86" ht="12.75">
      <c r="A2827" s="2"/>
      <c r="B2827" s="3" t="s">
        <v>1975</v>
      </c>
      <c r="C2827" s="3" t="s">
        <v>1605</v>
      </c>
      <c r="D2827" s="3" t="s">
        <v>1998</v>
      </c>
      <c r="E2827" s="3" t="s">
        <v>1078</v>
      </c>
      <c r="F2827" s="2"/>
      <c r="G2827" s="2"/>
      <c r="H2827" s="2"/>
      <c r="I2827" s="2"/>
      <c r="J2827" s="2" t="s">
        <v>478</v>
      </c>
      <c r="K2827" s="2"/>
      <c r="L2827" s="2"/>
      <c r="M2827" s="2"/>
      <c r="N2827" s="2"/>
      <c r="O2827" s="2"/>
      <c r="P2827" s="2"/>
      <c r="Q2827" s="2"/>
      <c r="R2827" s="2"/>
      <c r="S2827" s="2"/>
      <c r="T2827" s="2" t="s">
        <v>480</v>
      </c>
      <c r="U2827" s="2"/>
      <c r="V2827"/>
      <c r="W2827"/>
      <c r="X2827" s="2"/>
      <c r="Y2827" s="2"/>
      <c r="Z2827" s="2"/>
      <c r="AA2827" s="2"/>
      <c r="AB2827" s="2"/>
      <c r="AC2827" s="2"/>
      <c r="AD2827" s="2"/>
      <c r="AF2827" s="2"/>
      <c r="AG2827" s="2"/>
      <c r="AH2827" s="2"/>
      <c r="AI2827" s="2"/>
      <c r="AJ2827" s="2"/>
      <c r="AK2827" s="2"/>
      <c r="AL2827" s="2"/>
      <c r="AM2827" s="2"/>
      <c r="AN2827" s="2"/>
      <c r="AO2827" s="2"/>
      <c r="AT2827" s="2" t="s">
        <v>478</v>
      </c>
      <c r="BA2827" s="2" t="s">
        <v>478</v>
      </c>
      <c r="BC2827" s="2" t="s">
        <v>478</v>
      </c>
      <c r="CH2827" s="2" t="s">
        <v>478</v>
      </c>
    </row>
    <row r="2828" spans="1:79" ht="12.75">
      <c r="A2828" s="2"/>
      <c r="B2828" s="3" t="s">
        <v>908</v>
      </c>
      <c r="C2828" s="3" t="s">
        <v>1605</v>
      </c>
      <c r="D2828" s="3" t="s">
        <v>1619</v>
      </c>
      <c r="E2828" s="3" t="s">
        <v>909</v>
      </c>
      <c r="F2828" s="2" t="s">
        <v>478</v>
      </c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 t="s">
        <v>480</v>
      </c>
      <c r="U2828" s="2"/>
      <c r="V2828"/>
      <c r="W2828"/>
      <c r="X2828" s="2"/>
      <c r="Y2828" s="2"/>
      <c r="Z2828" s="2"/>
      <c r="AA2828" s="2"/>
      <c r="AB2828" s="2"/>
      <c r="AC2828" s="2"/>
      <c r="AD2828" s="2"/>
      <c r="AF2828" s="2"/>
      <c r="AG2828" s="2"/>
      <c r="AH2828" s="2"/>
      <c r="AI2828" s="2"/>
      <c r="AJ2828" s="2"/>
      <c r="AK2828" s="2" t="s">
        <v>478</v>
      </c>
      <c r="AL2828" s="2"/>
      <c r="AM2828" s="2"/>
      <c r="AN2828" s="2"/>
      <c r="AO2828" s="2"/>
      <c r="AU2828" s="2" t="s">
        <v>478</v>
      </c>
      <c r="AX2828" s="2" t="s">
        <v>478</v>
      </c>
      <c r="BA2828" s="2" t="s">
        <v>478</v>
      </c>
      <c r="BL2828" s="2" t="s">
        <v>478</v>
      </c>
      <c r="BX2828" s="2" t="s">
        <v>478</v>
      </c>
      <c r="CA2828" s="2" t="s">
        <v>478</v>
      </c>
    </row>
    <row r="2829" spans="1:62" ht="12.75">
      <c r="A2829" s="2"/>
      <c r="B2829" s="3" t="s">
        <v>404</v>
      </c>
      <c r="C2829" s="3" t="s">
        <v>1605</v>
      </c>
      <c r="D2829" s="3" t="s">
        <v>1620</v>
      </c>
      <c r="E2829" s="3" t="s">
        <v>420</v>
      </c>
      <c r="F2829" s="2" t="s">
        <v>478</v>
      </c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 t="s">
        <v>480</v>
      </c>
      <c r="U2829" s="2"/>
      <c r="V2829"/>
      <c r="W2829"/>
      <c r="X2829" s="2"/>
      <c r="Y2829" s="2"/>
      <c r="Z2829" s="2"/>
      <c r="AA2829" s="2"/>
      <c r="AB2829" s="2"/>
      <c r="AC2829" s="2"/>
      <c r="AD2829" s="2"/>
      <c r="AF2829" s="2"/>
      <c r="AG2829" s="2"/>
      <c r="AH2829" s="2"/>
      <c r="AI2829" s="2"/>
      <c r="AJ2829" s="2"/>
      <c r="AK2829" s="2"/>
      <c r="AL2829" s="2"/>
      <c r="AM2829" s="2"/>
      <c r="AN2829" s="2"/>
      <c r="AO2829" s="2"/>
      <c r="AP2829" s="2" t="s">
        <v>478</v>
      </c>
      <c r="AR2829" s="2" t="s">
        <v>478</v>
      </c>
      <c r="AV2829" s="2" t="s">
        <v>478</v>
      </c>
      <c r="AZ2829" s="2" t="s">
        <v>478</v>
      </c>
      <c r="BJ2829" s="2" t="s">
        <v>478</v>
      </c>
    </row>
    <row r="2830" spans="1:86" ht="12.75">
      <c r="A2830" s="2"/>
      <c r="B2830" s="3" t="s">
        <v>405</v>
      </c>
      <c r="C2830" s="3" t="s">
        <v>1605</v>
      </c>
      <c r="D2830" s="3" t="s">
        <v>1998</v>
      </c>
      <c r="E2830" s="3" t="s">
        <v>420</v>
      </c>
      <c r="F2830" s="2" t="s">
        <v>478</v>
      </c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 t="s">
        <v>480</v>
      </c>
      <c r="U2830" s="2"/>
      <c r="V2830"/>
      <c r="W2830"/>
      <c r="X2830" s="2"/>
      <c r="Y2830" s="2"/>
      <c r="Z2830" s="2"/>
      <c r="AA2830" s="2"/>
      <c r="AB2830" s="2"/>
      <c r="AC2830" s="2"/>
      <c r="AD2830" s="2"/>
      <c r="AF2830" s="2"/>
      <c r="AG2830" s="2"/>
      <c r="AH2830" s="2"/>
      <c r="AI2830" s="2"/>
      <c r="AJ2830" s="2"/>
      <c r="AK2830" s="2"/>
      <c r="AL2830" s="2"/>
      <c r="AM2830" s="2"/>
      <c r="AN2830" s="2"/>
      <c r="AO2830" s="2"/>
      <c r="AZ2830" s="2" t="s">
        <v>478</v>
      </c>
      <c r="BJ2830" s="2" t="s">
        <v>478</v>
      </c>
      <c r="BT2830" s="2" t="s">
        <v>478</v>
      </c>
      <c r="CH2830" s="2" t="s">
        <v>478</v>
      </c>
    </row>
    <row r="2831" spans="1:69" ht="12.75">
      <c r="A2831" s="2"/>
      <c r="B2831" s="3" t="s">
        <v>1976</v>
      </c>
      <c r="C2831" s="3" t="s">
        <v>1605</v>
      </c>
      <c r="D2831" s="3" t="s">
        <v>1620</v>
      </c>
      <c r="E2831" s="3" t="s">
        <v>1997</v>
      </c>
      <c r="F2831" s="2"/>
      <c r="G2831" s="2"/>
      <c r="H2831" s="2"/>
      <c r="I2831" s="2"/>
      <c r="J2831" s="2"/>
      <c r="K2831" s="2"/>
      <c r="L2831" s="2"/>
      <c r="M2831" s="2"/>
      <c r="N2831" s="2" t="s">
        <v>478</v>
      </c>
      <c r="O2831" s="2"/>
      <c r="P2831" s="2"/>
      <c r="Q2831" s="2"/>
      <c r="R2831" s="2"/>
      <c r="S2831" s="2"/>
      <c r="T2831" s="2" t="s">
        <v>480</v>
      </c>
      <c r="U2831" s="2"/>
      <c r="V2831"/>
      <c r="W2831"/>
      <c r="X2831" s="2"/>
      <c r="Y2831" s="2"/>
      <c r="Z2831" s="2"/>
      <c r="AA2831" s="2"/>
      <c r="AB2831" s="2"/>
      <c r="AC2831" s="2"/>
      <c r="AD2831" s="2"/>
      <c r="AF2831" s="2"/>
      <c r="AG2831" s="2"/>
      <c r="AH2831" s="2"/>
      <c r="AI2831" s="2"/>
      <c r="AJ2831" s="2"/>
      <c r="AK2831" s="2"/>
      <c r="AL2831" s="2"/>
      <c r="AM2831" s="2"/>
      <c r="AN2831" s="2"/>
      <c r="AO2831" s="2"/>
      <c r="AP2831" s="2" t="s">
        <v>478</v>
      </c>
      <c r="AQ2831" s="2" t="s">
        <v>478</v>
      </c>
      <c r="AV2831" s="2" t="s">
        <v>478</v>
      </c>
      <c r="BQ2831" s="2" t="s">
        <v>478</v>
      </c>
    </row>
    <row r="2832" spans="1:69" ht="12.75">
      <c r="A2832" s="2"/>
      <c r="B2832" s="3" t="s">
        <v>1976</v>
      </c>
      <c r="C2832" s="3" t="s">
        <v>1605</v>
      </c>
      <c r="D2832" s="3" t="s">
        <v>1620</v>
      </c>
      <c r="E2832" s="3" t="s">
        <v>1078</v>
      </c>
      <c r="F2832" s="2"/>
      <c r="G2832" s="2"/>
      <c r="H2832" s="2"/>
      <c r="I2832" s="2"/>
      <c r="J2832" s="2"/>
      <c r="K2832" s="2"/>
      <c r="L2832" s="2"/>
      <c r="M2832" s="2"/>
      <c r="N2832" s="2" t="s">
        <v>478</v>
      </c>
      <c r="O2832" s="2"/>
      <c r="P2832" s="2"/>
      <c r="Q2832" s="2"/>
      <c r="R2832" s="2"/>
      <c r="S2832" s="2"/>
      <c r="T2832" s="2" t="s">
        <v>480</v>
      </c>
      <c r="U2832" s="2"/>
      <c r="V2832"/>
      <c r="W2832"/>
      <c r="X2832" s="2"/>
      <c r="Y2832" s="2"/>
      <c r="Z2832" s="2"/>
      <c r="AA2832" s="2"/>
      <c r="AB2832" s="2"/>
      <c r="AC2832" s="2"/>
      <c r="AD2832" s="2"/>
      <c r="AF2832" s="2"/>
      <c r="AG2832" s="2"/>
      <c r="AH2832" s="2"/>
      <c r="AI2832" s="2"/>
      <c r="AJ2832" s="2"/>
      <c r="AK2832" s="2"/>
      <c r="AL2832" s="2"/>
      <c r="AM2832" s="2"/>
      <c r="AN2832" s="2"/>
      <c r="AO2832" s="2"/>
      <c r="AP2832" s="2" t="s">
        <v>478</v>
      </c>
      <c r="AQ2832" s="2" t="s">
        <v>478</v>
      </c>
      <c r="AV2832" s="2" t="s">
        <v>478</v>
      </c>
      <c r="BQ2832" s="2" t="s">
        <v>478</v>
      </c>
    </row>
    <row r="2833" spans="1:76" ht="12.75">
      <c r="A2833" s="2"/>
      <c r="B2833" s="3" t="s">
        <v>1977</v>
      </c>
      <c r="C2833" s="3" t="s">
        <v>1605</v>
      </c>
      <c r="D2833" s="3" t="s">
        <v>1620</v>
      </c>
      <c r="E2833" s="3" t="s">
        <v>1997</v>
      </c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 t="s">
        <v>478</v>
      </c>
      <c r="Q2833" s="2"/>
      <c r="R2833" s="2"/>
      <c r="S2833" s="2"/>
      <c r="T2833" s="2" t="s">
        <v>480</v>
      </c>
      <c r="U2833" s="2"/>
      <c r="V2833"/>
      <c r="W2833"/>
      <c r="X2833" s="2"/>
      <c r="Y2833" s="2"/>
      <c r="Z2833" s="2"/>
      <c r="AA2833" s="2"/>
      <c r="AB2833" s="2"/>
      <c r="AC2833" s="2"/>
      <c r="AD2833" s="2"/>
      <c r="AF2833" s="2"/>
      <c r="AG2833" s="2"/>
      <c r="AH2833" s="2"/>
      <c r="AI2833" s="2"/>
      <c r="AJ2833" s="2"/>
      <c r="AK2833" s="2"/>
      <c r="AL2833" s="2"/>
      <c r="AM2833" s="2"/>
      <c r="AN2833" s="2"/>
      <c r="AO2833" s="2"/>
      <c r="AP2833" s="2" t="s">
        <v>478</v>
      </c>
      <c r="AV2833" s="2" t="s">
        <v>478</v>
      </c>
      <c r="AX2833" s="2" t="s">
        <v>478</v>
      </c>
      <c r="BN2833" s="2" t="s">
        <v>478</v>
      </c>
      <c r="BX2833" s="2" t="s">
        <v>478</v>
      </c>
    </row>
    <row r="2834" spans="1:76" ht="12.75">
      <c r="A2834" s="2"/>
      <c r="B2834" s="3" t="s">
        <v>1977</v>
      </c>
      <c r="C2834" s="3" t="s">
        <v>1605</v>
      </c>
      <c r="D2834" s="3" t="s">
        <v>1620</v>
      </c>
      <c r="E2834" s="3" t="s">
        <v>1078</v>
      </c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 t="s">
        <v>478</v>
      </c>
      <c r="Q2834" s="2"/>
      <c r="R2834" s="2"/>
      <c r="S2834" s="2"/>
      <c r="T2834" s="2" t="s">
        <v>480</v>
      </c>
      <c r="U2834" s="2"/>
      <c r="V2834"/>
      <c r="W2834"/>
      <c r="X2834" s="2"/>
      <c r="Y2834" s="2"/>
      <c r="Z2834" s="2"/>
      <c r="AA2834" s="2"/>
      <c r="AB2834" s="2"/>
      <c r="AC2834" s="2"/>
      <c r="AD2834" s="2"/>
      <c r="AF2834" s="2"/>
      <c r="AG2834" s="2"/>
      <c r="AH2834" s="2"/>
      <c r="AI2834" s="2"/>
      <c r="AJ2834" s="2"/>
      <c r="AK2834" s="2"/>
      <c r="AL2834" s="2"/>
      <c r="AM2834" s="2"/>
      <c r="AN2834" s="2"/>
      <c r="AO2834" s="2"/>
      <c r="AP2834" s="2" t="s">
        <v>478</v>
      </c>
      <c r="AV2834" s="2" t="s">
        <v>478</v>
      </c>
      <c r="AX2834" s="2" t="s">
        <v>478</v>
      </c>
      <c r="BN2834" s="2" t="s">
        <v>478</v>
      </c>
      <c r="BX2834" s="2" t="s">
        <v>478</v>
      </c>
    </row>
    <row r="2835" spans="1:85" ht="12.75">
      <c r="A2835" s="2"/>
      <c r="B2835" s="3" t="s">
        <v>1021</v>
      </c>
      <c r="C2835" s="3" t="s">
        <v>1605</v>
      </c>
      <c r="D2835" s="3" t="s">
        <v>1071</v>
      </c>
      <c r="E2835" s="3" t="s">
        <v>925</v>
      </c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 t="s">
        <v>478</v>
      </c>
      <c r="R2835" s="2"/>
      <c r="S2835" s="2"/>
      <c r="T2835" s="2" t="s">
        <v>480</v>
      </c>
      <c r="U2835" s="2"/>
      <c r="V2835"/>
      <c r="W2835"/>
      <c r="X2835" s="2"/>
      <c r="Y2835" s="2"/>
      <c r="Z2835" s="2"/>
      <c r="AA2835" s="2"/>
      <c r="AB2835" s="2"/>
      <c r="AC2835" s="2"/>
      <c r="AD2835" s="2"/>
      <c r="AF2835" s="2"/>
      <c r="AG2835" s="2"/>
      <c r="AH2835" s="2"/>
      <c r="AI2835" s="2"/>
      <c r="AJ2835" s="2"/>
      <c r="AK2835" s="2"/>
      <c r="AL2835" s="2"/>
      <c r="AM2835" s="2"/>
      <c r="AN2835" s="2"/>
      <c r="AO2835" s="2"/>
      <c r="AW2835" s="2" t="s">
        <v>478</v>
      </c>
      <c r="AY2835" s="2" t="s">
        <v>478</v>
      </c>
      <c r="BC2835" s="2" t="s">
        <v>478</v>
      </c>
      <c r="CG2835" s="2" t="s">
        <v>478</v>
      </c>
    </row>
    <row r="2836" spans="1:43" ht="12.75">
      <c r="A2836" s="2"/>
      <c r="B2836" s="3" t="s">
        <v>1590</v>
      </c>
      <c r="C2836" s="3" t="s">
        <v>1623</v>
      </c>
      <c r="D2836" s="3" t="s">
        <v>1998</v>
      </c>
      <c r="E2836" s="3" t="s">
        <v>1595</v>
      </c>
      <c r="F2836" s="2"/>
      <c r="G2836" s="2"/>
      <c r="H2836" s="2"/>
      <c r="I2836" s="2"/>
      <c r="J2836" s="2"/>
      <c r="K2836" s="2"/>
      <c r="L2836" s="2" t="s">
        <v>478</v>
      </c>
      <c r="M2836" s="2"/>
      <c r="N2836" s="2"/>
      <c r="O2836" s="2"/>
      <c r="P2836" s="2"/>
      <c r="Q2836" s="2"/>
      <c r="R2836" s="2"/>
      <c r="S2836" s="2" t="s">
        <v>478</v>
      </c>
      <c r="T2836" s="2" t="s">
        <v>483</v>
      </c>
      <c r="U2836" s="2"/>
      <c r="V2836"/>
      <c r="W2836"/>
      <c r="X2836" s="2"/>
      <c r="Y2836" s="2"/>
      <c r="Z2836" s="2"/>
      <c r="AA2836" s="2"/>
      <c r="AB2836" s="2"/>
      <c r="AC2836" s="2"/>
      <c r="AD2836" s="2"/>
      <c r="AE2836"/>
      <c r="AF2836" s="2"/>
      <c r="AG2836" s="2"/>
      <c r="AH2836" s="2"/>
      <c r="AI2836" s="2"/>
      <c r="AJ2836" s="2"/>
      <c r="AK2836" s="2"/>
      <c r="AL2836" s="2"/>
      <c r="AM2836" s="2"/>
      <c r="AN2836" s="2"/>
      <c r="AO2836" s="2"/>
      <c r="AP2836" s="2" t="s">
        <v>478</v>
      </c>
      <c r="AQ2836"/>
    </row>
    <row r="2837" spans="1:43" ht="12.75">
      <c r="A2837" s="2"/>
      <c r="B2837" s="3" t="s">
        <v>410</v>
      </c>
      <c r="C2837" s="3" t="s">
        <v>1630</v>
      </c>
      <c r="D2837" s="3" t="s">
        <v>1620</v>
      </c>
      <c r="E2837" s="3" t="s">
        <v>420</v>
      </c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 t="s">
        <v>478</v>
      </c>
      <c r="W2837" s="2" t="s">
        <v>478</v>
      </c>
      <c r="X2837" s="2"/>
      <c r="Y2837" s="2"/>
      <c r="Z2837" s="2"/>
      <c r="AA2837" s="2"/>
      <c r="AB2837" s="2"/>
      <c r="AC2837" s="2"/>
      <c r="AD2837" s="2"/>
      <c r="AE2837"/>
      <c r="AF2837" s="2"/>
      <c r="AG2837" s="2"/>
      <c r="AH2837" s="2"/>
      <c r="AI2837" s="2"/>
      <c r="AJ2837" s="2"/>
      <c r="AK2837" s="2"/>
      <c r="AL2837" s="2"/>
      <c r="AM2837" s="2"/>
      <c r="AN2837" s="2"/>
      <c r="AO2837" s="2"/>
      <c r="AQ2837"/>
    </row>
    <row r="2838" spans="1:43" ht="12.75">
      <c r="A2838" s="2"/>
      <c r="B2838" s="3" t="s">
        <v>411</v>
      </c>
      <c r="C2838" s="3" t="s">
        <v>1603</v>
      </c>
      <c r="D2838" s="3" t="s">
        <v>419</v>
      </c>
      <c r="E2838" s="3" t="s">
        <v>420</v>
      </c>
      <c r="F2838" s="2" t="s">
        <v>478</v>
      </c>
      <c r="G2838" s="2"/>
      <c r="H2838" s="2" t="s">
        <v>478</v>
      </c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 t="s">
        <v>480</v>
      </c>
      <c r="U2838" s="2">
        <v>35</v>
      </c>
      <c r="V2838"/>
      <c r="W2838" s="2" t="s">
        <v>478</v>
      </c>
      <c r="X2838" s="2"/>
      <c r="Y2838" s="2"/>
      <c r="Z2838" s="2"/>
      <c r="AA2838" s="2"/>
      <c r="AB2838" s="2"/>
      <c r="AC2838" s="2"/>
      <c r="AD2838" s="2"/>
      <c r="AE2838"/>
      <c r="AF2838" s="2"/>
      <c r="AG2838" s="2"/>
      <c r="AH2838" s="2"/>
      <c r="AI2838" s="2"/>
      <c r="AJ2838" s="2"/>
      <c r="AK2838" s="2"/>
      <c r="AL2838" s="2"/>
      <c r="AM2838" s="2"/>
      <c r="AN2838" s="2"/>
      <c r="AO2838" s="2"/>
      <c r="AQ2838"/>
    </row>
    <row r="2839" spans="1:86" ht="12.75">
      <c r="A2839" s="2"/>
      <c r="B2839" s="3" t="s">
        <v>2380</v>
      </c>
      <c r="C2839" s="3" t="s">
        <v>1605</v>
      </c>
      <c r="D2839" s="3" t="s">
        <v>1999</v>
      </c>
      <c r="E2839" s="3" t="s">
        <v>2389</v>
      </c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 t="s">
        <v>478</v>
      </c>
      <c r="Q2839" s="2"/>
      <c r="R2839" s="2"/>
      <c r="S2839" s="2"/>
      <c r="T2839" s="2" t="s">
        <v>480</v>
      </c>
      <c r="U2839" s="2"/>
      <c r="V2839"/>
      <c r="W2839"/>
      <c r="X2839" s="2"/>
      <c r="Y2839" s="2"/>
      <c r="Z2839" s="2"/>
      <c r="AA2839" s="2"/>
      <c r="AB2839" s="2"/>
      <c r="AC2839" s="2"/>
      <c r="AD2839" s="2"/>
      <c r="AF2839" s="2"/>
      <c r="AG2839" s="2"/>
      <c r="AH2839" s="2"/>
      <c r="AI2839" s="2"/>
      <c r="AJ2839" s="2"/>
      <c r="AK2839" s="2"/>
      <c r="AL2839" s="2"/>
      <c r="AM2839" s="2"/>
      <c r="AN2839" s="2"/>
      <c r="AO2839" s="2"/>
      <c r="AZ2839" s="2" t="s">
        <v>478</v>
      </c>
      <c r="BK2839" s="2" t="s">
        <v>478</v>
      </c>
      <c r="CH2839" s="2" t="s">
        <v>478</v>
      </c>
    </row>
    <row r="2840" spans="1:41" ht="12.75">
      <c r="A2840" s="2"/>
      <c r="B2840" s="6" t="s">
        <v>2282</v>
      </c>
      <c r="C2840" s="6" t="s">
        <v>1630</v>
      </c>
      <c r="D2840" s="6" t="s">
        <v>1998</v>
      </c>
      <c r="E2840" s="6" t="s">
        <v>1026</v>
      </c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W2840" s="2" t="s">
        <v>478</v>
      </c>
      <c r="X2840" s="2" t="s">
        <v>478</v>
      </c>
      <c r="Y2840" s="2"/>
      <c r="Z2840" s="2"/>
      <c r="AA2840" s="2"/>
      <c r="AB2840" s="2"/>
      <c r="AC2840" s="2"/>
      <c r="AD2840" s="2"/>
      <c r="AF2840" s="2"/>
      <c r="AG2840" s="2"/>
      <c r="AH2840" s="2"/>
      <c r="AI2840" s="2"/>
      <c r="AJ2840" s="2"/>
      <c r="AK2840" s="2"/>
      <c r="AL2840" s="2"/>
      <c r="AM2840" s="2"/>
      <c r="AN2840" s="2"/>
      <c r="AO2840" s="2"/>
    </row>
    <row r="2841" spans="1:75" ht="12.75">
      <c r="A2841" s="2"/>
      <c r="B2841" s="6" t="s">
        <v>1347</v>
      </c>
      <c r="C2841" s="6" t="s">
        <v>1605</v>
      </c>
      <c r="D2841" s="6" t="s">
        <v>1071</v>
      </c>
      <c r="E2841" s="6" t="s">
        <v>759</v>
      </c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 t="s">
        <v>478</v>
      </c>
      <c r="Q2841" s="7"/>
      <c r="R2841" s="7"/>
      <c r="S2841" s="7"/>
      <c r="T2841" s="2" t="s">
        <v>480</v>
      </c>
      <c r="U2841" s="2"/>
      <c r="V2841" s="7"/>
      <c r="W2841" s="7"/>
      <c r="X2841" s="7"/>
      <c r="Y2841" s="7"/>
      <c r="Z2841" s="7"/>
      <c r="AA2841" s="7"/>
      <c r="AB2841" s="7"/>
      <c r="AC2841" s="7" t="s">
        <v>478</v>
      </c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  <c r="AN2841" s="7"/>
      <c r="AO2841" s="7"/>
      <c r="AP2841" s="7"/>
      <c r="AT2841" s="2" t="s">
        <v>478</v>
      </c>
      <c r="BW2841" s="2" t="s">
        <v>478</v>
      </c>
    </row>
    <row r="2842" spans="1:43" ht="12.75">
      <c r="A2842" s="2"/>
      <c r="B2842" s="3" t="s">
        <v>684</v>
      </c>
      <c r="C2842" s="3" t="s">
        <v>1601</v>
      </c>
      <c r="D2842" s="3" t="s">
        <v>1620</v>
      </c>
      <c r="E2842" s="3" t="s">
        <v>769</v>
      </c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/>
      <c r="W2842"/>
      <c r="X2842" s="2"/>
      <c r="Y2842" s="2"/>
      <c r="Z2842" s="2"/>
      <c r="AA2842" s="2"/>
      <c r="AB2842" s="2"/>
      <c r="AC2842" s="2"/>
      <c r="AD2842" s="2"/>
      <c r="AE2842"/>
      <c r="AF2842" s="2"/>
      <c r="AG2842" s="2"/>
      <c r="AH2842" s="2"/>
      <c r="AI2842" s="2"/>
      <c r="AJ2842" s="2"/>
      <c r="AK2842" s="2"/>
      <c r="AL2842" s="2"/>
      <c r="AM2842" s="2"/>
      <c r="AN2842" s="2"/>
      <c r="AO2842" s="2"/>
      <c r="AQ2842"/>
    </row>
    <row r="2843" spans="1:43" ht="12.75">
      <c r="A2843" s="2"/>
      <c r="B2843" s="3" t="s">
        <v>1373</v>
      </c>
      <c r="C2843" s="3" t="s">
        <v>488</v>
      </c>
      <c r="D2843" s="3" t="s">
        <v>1998</v>
      </c>
      <c r="E2843" s="3" t="s">
        <v>1490</v>
      </c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 t="s">
        <v>478</v>
      </c>
      <c r="T2843" s="2"/>
      <c r="U2843" s="2"/>
      <c r="V2843"/>
      <c r="W2843"/>
      <c r="X2843" s="2"/>
      <c r="Y2843" s="2"/>
      <c r="Z2843" s="2"/>
      <c r="AA2843" s="2"/>
      <c r="AB2843" s="2"/>
      <c r="AC2843" s="2"/>
      <c r="AD2843" s="2"/>
      <c r="AE2843"/>
      <c r="AF2843" s="2"/>
      <c r="AG2843" s="2"/>
      <c r="AH2843" s="2"/>
      <c r="AI2843" s="2"/>
      <c r="AJ2843" s="2"/>
      <c r="AK2843" s="2"/>
      <c r="AL2843" s="2"/>
      <c r="AM2843" s="2"/>
      <c r="AN2843" s="2"/>
      <c r="AO2843" s="2"/>
      <c r="AQ2843"/>
    </row>
    <row r="2844" spans="1:43" ht="12.75">
      <c r="A2844" s="2"/>
      <c r="B2844" s="3" t="s">
        <v>1487</v>
      </c>
      <c r="C2844" s="3" t="s">
        <v>1623</v>
      </c>
      <c r="D2844" s="3" t="s">
        <v>1998</v>
      </c>
      <c r="E2844" s="3" t="s">
        <v>1490</v>
      </c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 t="s">
        <v>478</v>
      </c>
      <c r="S2844" s="2" t="s">
        <v>478</v>
      </c>
      <c r="T2844" s="2" t="s">
        <v>483</v>
      </c>
      <c r="U2844" s="2"/>
      <c r="V2844"/>
      <c r="W2844"/>
      <c r="X2844" s="2"/>
      <c r="Y2844" s="2"/>
      <c r="Z2844" s="2"/>
      <c r="AA2844" s="2"/>
      <c r="AB2844" s="2"/>
      <c r="AC2844" s="2"/>
      <c r="AD2844" s="2"/>
      <c r="AE2844"/>
      <c r="AF2844" s="2"/>
      <c r="AG2844" s="2"/>
      <c r="AH2844" s="2"/>
      <c r="AI2844" s="2"/>
      <c r="AJ2844" s="2"/>
      <c r="AK2844" s="2"/>
      <c r="AL2844" s="2"/>
      <c r="AM2844" s="2"/>
      <c r="AN2844" s="2"/>
      <c r="AO2844" s="2"/>
      <c r="AP2844" s="2" t="s">
        <v>478</v>
      </c>
      <c r="AQ2844"/>
    </row>
    <row r="2845" spans="1:43" ht="12.75">
      <c r="A2845" s="2"/>
      <c r="B2845" s="3" t="s">
        <v>1264</v>
      </c>
      <c r="C2845" s="3" t="s">
        <v>1695</v>
      </c>
      <c r="D2845" s="3" t="s">
        <v>1999</v>
      </c>
      <c r="E2845" s="3" t="s">
        <v>1490</v>
      </c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 t="s">
        <v>478</v>
      </c>
      <c r="T2845" s="2"/>
      <c r="U2845" s="2"/>
      <c r="V2845"/>
      <c r="W2845"/>
      <c r="X2845" s="2"/>
      <c r="Y2845" s="2"/>
      <c r="Z2845" s="2"/>
      <c r="AA2845" s="2"/>
      <c r="AB2845" s="2"/>
      <c r="AC2845" s="2"/>
      <c r="AD2845" s="2"/>
      <c r="AE2845"/>
      <c r="AF2845" s="2"/>
      <c r="AG2845" s="2"/>
      <c r="AH2845" s="2"/>
      <c r="AI2845" s="2"/>
      <c r="AJ2845" s="2"/>
      <c r="AK2845" s="2"/>
      <c r="AL2845" s="2"/>
      <c r="AM2845" s="2"/>
      <c r="AN2845" s="2"/>
      <c r="AO2845" s="2"/>
      <c r="AQ2845"/>
    </row>
    <row r="2846" spans="1:43" ht="12.75">
      <c r="A2846" s="2"/>
      <c r="B2846" s="3" t="s">
        <v>1488</v>
      </c>
      <c r="C2846" s="3" t="s">
        <v>1623</v>
      </c>
      <c r="D2846" s="3" t="s">
        <v>1620</v>
      </c>
      <c r="E2846" s="3" t="s">
        <v>1490</v>
      </c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 t="s">
        <v>478</v>
      </c>
      <c r="S2846" s="2" t="s">
        <v>478</v>
      </c>
      <c r="T2846" s="2" t="s">
        <v>483</v>
      </c>
      <c r="U2846" s="2"/>
      <c r="V2846"/>
      <c r="W2846"/>
      <c r="X2846" s="2"/>
      <c r="Y2846" s="2"/>
      <c r="Z2846" s="2"/>
      <c r="AA2846" s="2"/>
      <c r="AB2846" s="2"/>
      <c r="AC2846" s="2"/>
      <c r="AD2846" s="2"/>
      <c r="AE2846"/>
      <c r="AF2846" s="2"/>
      <c r="AG2846" s="2"/>
      <c r="AH2846" s="2"/>
      <c r="AI2846" s="2"/>
      <c r="AJ2846" s="2"/>
      <c r="AK2846" s="2"/>
      <c r="AL2846" s="2"/>
      <c r="AM2846" s="2"/>
      <c r="AN2846" s="2"/>
      <c r="AO2846" s="2"/>
      <c r="AP2846" s="2" t="s">
        <v>478</v>
      </c>
      <c r="AQ2846"/>
    </row>
    <row r="2847" spans="1:43" ht="12.75">
      <c r="A2847" s="2"/>
      <c r="B2847" s="3" t="s">
        <v>1364</v>
      </c>
      <c r="C2847" s="3" t="s">
        <v>77</v>
      </c>
      <c r="D2847" s="3" t="s">
        <v>1620</v>
      </c>
      <c r="E2847" s="3" t="s">
        <v>1490</v>
      </c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 t="s">
        <v>478</v>
      </c>
      <c r="S2847" s="2" t="s">
        <v>478</v>
      </c>
      <c r="T2847" s="2" t="s">
        <v>483</v>
      </c>
      <c r="U2847" s="2"/>
      <c r="V2847"/>
      <c r="W2847"/>
      <c r="X2847" s="2"/>
      <c r="Y2847" s="2"/>
      <c r="Z2847" s="2"/>
      <c r="AA2847" s="2"/>
      <c r="AB2847" s="2"/>
      <c r="AC2847" s="2"/>
      <c r="AD2847" s="2"/>
      <c r="AE2847"/>
      <c r="AF2847" s="2"/>
      <c r="AG2847" s="2"/>
      <c r="AH2847" s="2"/>
      <c r="AI2847" s="2"/>
      <c r="AJ2847" s="2"/>
      <c r="AK2847" s="2"/>
      <c r="AL2847" s="2"/>
      <c r="AM2847" s="2"/>
      <c r="AN2847" s="2"/>
      <c r="AO2847" s="2"/>
      <c r="AP2847" s="2" t="s">
        <v>478</v>
      </c>
      <c r="AQ2847"/>
    </row>
    <row r="2848" spans="1:43" ht="12.75">
      <c r="A2848" s="2"/>
      <c r="B2848" s="3" t="s">
        <v>1489</v>
      </c>
      <c r="C2848" s="3" t="s">
        <v>1623</v>
      </c>
      <c r="D2848" s="3" t="s">
        <v>1620</v>
      </c>
      <c r="E2848" s="3" t="s">
        <v>1490</v>
      </c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 t="s">
        <v>478</v>
      </c>
      <c r="S2848" s="2" t="s">
        <v>478</v>
      </c>
      <c r="T2848" s="2" t="s">
        <v>483</v>
      </c>
      <c r="U2848" s="2"/>
      <c r="V2848"/>
      <c r="W2848"/>
      <c r="X2848" s="2"/>
      <c r="Y2848" s="2"/>
      <c r="Z2848" s="2"/>
      <c r="AA2848" s="2"/>
      <c r="AB2848" s="2"/>
      <c r="AC2848" s="2"/>
      <c r="AD2848" s="2"/>
      <c r="AE2848"/>
      <c r="AF2848" s="2"/>
      <c r="AG2848" s="2"/>
      <c r="AH2848" s="2"/>
      <c r="AI2848" s="2"/>
      <c r="AJ2848" s="2"/>
      <c r="AK2848" s="2"/>
      <c r="AL2848" s="2"/>
      <c r="AM2848" s="2"/>
      <c r="AN2848" s="2"/>
      <c r="AO2848" s="2"/>
      <c r="AP2848" s="2" t="s">
        <v>478</v>
      </c>
      <c r="AQ2848"/>
    </row>
    <row r="2849" spans="1:43" ht="12.75">
      <c r="A2849" s="2"/>
      <c r="B2849" s="3" t="s">
        <v>1361</v>
      </c>
      <c r="C2849" s="3" t="s">
        <v>1615</v>
      </c>
      <c r="D2849" s="3" t="s">
        <v>1620</v>
      </c>
      <c r="E2849" s="3" t="s">
        <v>1490</v>
      </c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 t="s">
        <v>478</v>
      </c>
      <c r="T2849" s="2"/>
      <c r="U2849" s="2"/>
      <c r="V2849"/>
      <c r="W2849"/>
      <c r="X2849" s="2"/>
      <c r="Y2849" s="2"/>
      <c r="Z2849" s="2"/>
      <c r="AA2849" s="2"/>
      <c r="AB2849" s="2"/>
      <c r="AC2849" s="2"/>
      <c r="AD2849" s="2" t="s">
        <v>478</v>
      </c>
      <c r="AE2849"/>
      <c r="AF2849" s="2"/>
      <c r="AG2849" s="2"/>
      <c r="AH2849" s="2"/>
      <c r="AI2849" s="2"/>
      <c r="AJ2849" s="2"/>
      <c r="AK2849" s="2"/>
      <c r="AL2849" s="2"/>
      <c r="AM2849" s="2" t="s">
        <v>478</v>
      </c>
      <c r="AN2849" s="2"/>
      <c r="AO2849" s="2"/>
      <c r="AQ2849"/>
    </row>
    <row r="2850" spans="1:79" ht="12.75">
      <c r="A2850" s="2"/>
      <c r="B2850" s="3" t="s">
        <v>619</v>
      </c>
      <c r="C2850" s="3" t="s">
        <v>1605</v>
      </c>
      <c r="D2850" s="3" t="s">
        <v>1620</v>
      </c>
      <c r="E2850" s="3" t="s">
        <v>627</v>
      </c>
      <c r="F2850" s="2"/>
      <c r="G2850" s="2"/>
      <c r="H2850" s="2"/>
      <c r="I2850" s="2" t="s">
        <v>478</v>
      </c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 t="s">
        <v>481</v>
      </c>
      <c r="U2850" s="2"/>
      <c r="V2850"/>
      <c r="W2850"/>
      <c r="X2850" s="2"/>
      <c r="Y2850" s="2"/>
      <c r="Z2850" s="2"/>
      <c r="AA2850" s="2"/>
      <c r="AB2850" s="2"/>
      <c r="AC2850" s="2"/>
      <c r="AD2850" s="2"/>
      <c r="AF2850" s="2" t="s">
        <v>478</v>
      </c>
      <c r="AG2850" s="2"/>
      <c r="AH2850" s="2"/>
      <c r="AI2850" s="2"/>
      <c r="AJ2850" s="2"/>
      <c r="AK2850" s="2"/>
      <c r="AL2850" s="2"/>
      <c r="AM2850" s="2"/>
      <c r="AN2850" s="2"/>
      <c r="AO2850" s="2"/>
      <c r="AP2850" s="2" t="s">
        <v>478</v>
      </c>
      <c r="AR2850" s="2" t="s">
        <v>478</v>
      </c>
      <c r="AY2850" s="2" t="s">
        <v>478</v>
      </c>
      <c r="BX2850" s="2" t="s">
        <v>478</v>
      </c>
      <c r="CA2850" s="2" t="s">
        <v>478</v>
      </c>
    </row>
    <row r="2851" spans="1:43" ht="12.75">
      <c r="A2851" s="2"/>
      <c r="B2851" s="3" t="s">
        <v>2560</v>
      </c>
      <c r="C2851" s="3" t="s">
        <v>2416</v>
      </c>
      <c r="D2851" s="3" t="s">
        <v>1998</v>
      </c>
      <c r="E2851" s="3" t="s">
        <v>1718</v>
      </c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/>
      <c r="W2851"/>
      <c r="X2851" s="2"/>
      <c r="Y2851" s="2"/>
      <c r="Z2851" s="2"/>
      <c r="AA2851" s="2"/>
      <c r="AB2851" s="2"/>
      <c r="AC2851" s="2"/>
      <c r="AD2851" s="2"/>
      <c r="AE2851"/>
      <c r="AF2851" s="2"/>
      <c r="AG2851" s="2"/>
      <c r="AH2851" s="2"/>
      <c r="AI2851" s="2"/>
      <c r="AJ2851" s="2"/>
      <c r="AK2851" s="2"/>
      <c r="AL2851" s="2"/>
      <c r="AM2851" s="2"/>
      <c r="AN2851" s="2"/>
      <c r="AO2851" s="2"/>
      <c r="AQ2851"/>
    </row>
    <row r="2852" spans="1:60" ht="12.75">
      <c r="A2852" s="2"/>
      <c r="B2852" s="6" t="s">
        <v>2270</v>
      </c>
      <c r="C2852" s="6" t="s">
        <v>1605</v>
      </c>
      <c r="D2852" s="6" t="s">
        <v>1999</v>
      </c>
      <c r="E2852" s="6" t="s">
        <v>1026</v>
      </c>
      <c r="F2852" s="2"/>
      <c r="G2852" s="2"/>
      <c r="H2852" s="2"/>
      <c r="I2852" s="2"/>
      <c r="J2852" s="2"/>
      <c r="K2852" s="2"/>
      <c r="L2852" s="2"/>
      <c r="M2852" s="2"/>
      <c r="N2852" s="2" t="s">
        <v>478</v>
      </c>
      <c r="O2852" s="2"/>
      <c r="P2852" s="2"/>
      <c r="Q2852" s="2"/>
      <c r="R2852" s="2"/>
      <c r="S2852" s="2"/>
      <c r="T2852" s="2" t="s">
        <v>480</v>
      </c>
      <c r="U2852" s="2"/>
      <c r="X2852" s="2" t="s">
        <v>478</v>
      </c>
      <c r="Y2852" s="2"/>
      <c r="Z2852" s="2"/>
      <c r="AA2852" s="2" t="s">
        <v>478</v>
      </c>
      <c r="AB2852" s="2"/>
      <c r="AC2852" s="2"/>
      <c r="AD2852" s="2"/>
      <c r="AF2852" s="2"/>
      <c r="AG2852" s="2"/>
      <c r="AH2852" s="2"/>
      <c r="AI2852" s="2"/>
      <c r="AJ2852" s="2"/>
      <c r="AK2852" s="2"/>
      <c r="AL2852" s="2"/>
      <c r="AM2852" s="2"/>
      <c r="AN2852" s="2"/>
      <c r="AO2852" s="2"/>
      <c r="AU2852" s="2" t="s">
        <v>478</v>
      </c>
      <c r="AW2852" s="2" t="s">
        <v>478</v>
      </c>
      <c r="BD2852" s="2" t="s">
        <v>478</v>
      </c>
      <c r="BH2852" s="2" t="s">
        <v>478</v>
      </c>
    </row>
    <row r="2853" spans="1:79" ht="12.75">
      <c r="A2853" s="2"/>
      <c r="B2853" s="6" t="s">
        <v>2271</v>
      </c>
      <c r="C2853" s="6" t="s">
        <v>1605</v>
      </c>
      <c r="D2853" s="6" t="s">
        <v>1620</v>
      </c>
      <c r="E2853" s="6" t="s">
        <v>1026</v>
      </c>
      <c r="F2853" s="2"/>
      <c r="G2853" s="2"/>
      <c r="H2853" s="2"/>
      <c r="I2853" s="2"/>
      <c r="J2853" s="2" t="s">
        <v>478</v>
      </c>
      <c r="K2853" s="2"/>
      <c r="L2853" s="2"/>
      <c r="M2853" s="2"/>
      <c r="N2853" s="2"/>
      <c r="O2853" s="2"/>
      <c r="P2853" s="2"/>
      <c r="Q2853" s="2"/>
      <c r="R2853" s="2"/>
      <c r="S2853" s="2"/>
      <c r="T2853" s="2" t="s">
        <v>480</v>
      </c>
      <c r="U2853" s="2"/>
      <c r="X2853" s="2" t="s">
        <v>478</v>
      </c>
      <c r="Y2853" s="2"/>
      <c r="Z2853" s="2"/>
      <c r="AA2853" s="2" t="s">
        <v>478</v>
      </c>
      <c r="AB2853" s="2"/>
      <c r="AC2853" s="2"/>
      <c r="AD2853" s="2"/>
      <c r="AF2853" s="2"/>
      <c r="AG2853" s="2"/>
      <c r="AH2853" s="2"/>
      <c r="AI2853" s="2"/>
      <c r="AJ2853" s="2"/>
      <c r="AK2853" s="2"/>
      <c r="AL2853" s="2"/>
      <c r="AM2853" s="2"/>
      <c r="AN2853" s="2"/>
      <c r="AO2853" s="2"/>
      <c r="AP2853" s="2" t="s">
        <v>478</v>
      </c>
      <c r="AR2853" s="2" t="s">
        <v>478</v>
      </c>
      <c r="AX2853" s="2" t="s">
        <v>478</v>
      </c>
      <c r="BN2853" s="2" t="s">
        <v>478</v>
      </c>
      <c r="CA2853" s="2" t="s">
        <v>478</v>
      </c>
    </row>
    <row r="2854" spans="1:86" ht="12.75">
      <c r="A2854" s="2"/>
      <c r="B2854" s="3" t="s">
        <v>718</v>
      </c>
      <c r="C2854" s="3" t="s">
        <v>1605</v>
      </c>
      <c r="D2854" s="3" t="s">
        <v>1620</v>
      </c>
      <c r="E2854" s="3" t="s">
        <v>769</v>
      </c>
      <c r="F2854" s="2"/>
      <c r="G2854" s="2"/>
      <c r="H2854" s="2"/>
      <c r="I2854" s="2"/>
      <c r="J2854" s="2"/>
      <c r="K2854" s="2"/>
      <c r="L2854" s="2"/>
      <c r="M2854" s="2"/>
      <c r="N2854" s="2" t="s">
        <v>478</v>
      </c>
      <c r="O2854" s="2"/>
      <c r="P2854" s="2"/>
      <c r="Q2854" s="2"/>
      <c r="R2854" s="2"/>
      <c r="S2854" s="2"/>
      <c r="T2854" s="2" t="s">
        <v>480</v>
      </c>
      <c r="U2854" s="2"/>
      <c r="V2854"/>
      <c r="W2854"/>
      <c r="X2854" s="2"/>
      <c r="Y2854" s="2"/>
      <c r="Z2854" s="2"/>
      <c r="AA2854" s="2"/>
      <c r="AB2854" s="2"/>
      <c r="AC2854" s="2"/>
      <c r="AD2854" s="2"/>
      <c r="AF2854" s="2"/>
      <c r="AG2854" s="2"/>
      <c r="AH2854" s="2"/>
      <c r="AI2854" s="2"/>
      <c r="AJ2854" s="2"/>
      <c r="AK2854" s="2"/>
      <c r="AL2854" s="2"/>
      <c r="AM2854" s="2"/>
      <c r="AN2854" s="2"/>
      <c r="AO2854" s="2"/>
      <c r="AP2854" s="2" t="s">
        <v>478</v>
      </c>
      <c r="AW2854" s="2" t="s">
        <v>478</v>
      </c>
      <c r="BX2854" s="2" t="s">
        <v>478</v>
      </c>
      <c r="CE2854" s="2" t="s">
        <v>478</v>
      </c>
      <c r="CH2854" s="2" t="s">
        <v>478</v>
      </c>
    </row>
    <row r="2855" spans="1:43" ht="12.75">
      <c r="A2855" s="2"/>
      <c r="B2855" s="3" t="s">
        <v>1255</v>
      </c>
      <c r="C2855" s="3" t="s">
        <v>1630</v>
      </c>
      <c r="D2855" s="3" t="s">
        <v>1998</v>
      </c>
      <c r="E2855" s="3" t="s">
        <v>1490</v>
      </c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 t="s">
        <v>478</v>
      </c>
      <c r="T2855" s="2"/>
      <c r="U2855" s="2"/>
      <c r="V2855" s="2" t="s">
        <v>478</v>
      </c>
      <c r="X2855" s="2"/>
      <c r="Y2855" s="2"/>
      <c r="Z2855" s="2"/>
      <c r="AA2855" s="2"/>
      <c r="AB2855" s="2"/>
      <c r="AC2855" s="2"/>
      <c r="AD2855" s="2"/>
      <c r="AE2855"/>
      <c r="AF2855" s="2"/>
      <c r="AG2855" s="2"/>
      <c r="AH2855" s="2"/>
      <c r="AI2855" s="2"/>
      <c r="AJ2855" s="2"/>
      <c r="AK2855" s="2"/>
      <c r="AL2855" s="2"/>
      <c r="AM2855" s="2"/>
      <c r="AN2855" s="2"/>
      <c r="AO2855" s="2"/>
      <c r="AQ2855"/>
    </row>
    <row r="2856" spans="1:43" ht="12.75">
      <c r="A2856" s="2"/>
      <c r="B2856" s="3" t="s">
        <v>412</v>
      </c>
      <c r="C2856" s="3" t="s">
        <v>1630</v>
      </c>
      <c r="D2856" s="3" t="s">
        <v>1620</v>
      </c>
      <c r="E2856" s="3" t="s">
        <v>420</v>
      </c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W2856" s="2" t="s">
        <v>478</v>
      </c>
      <c r="X2856" s="2"/>
      <c r="Y2856" s="2"/>
      <c r="Z2856" s="2"/>
      <c r="AA2856" s="2"/>
      <c r="AB2856" s="2"/>
      <c r="AC2856" s="2"/>
      <c r="AD2856" s="2"/>
      <c r="AE2856"/>
      <c r="AF2856" s="2"/>
      <c r="AG2856" s="2"/>
      <c r="AH2856" s="2"/>
      <c r="AI2856" s="2"/>
      <c r="AJ2856" s="2"/>
      <c r="AK2856" s="2"/>
      <c r="AL2856" s="2"/>
      <c r="AM2856" s="2"/>
      <c r="AN2856" s="2"/>
      <c r="AO2856" s="2"/>
      <c r="AQ2856"/>
    </row>
    <row r="2857" spans="1:43" ht="12.75">
      <c r="A2857" s="2"/>
      <c r="B2857" s="3" t="s">
        <v>2112</v>
      </c>
      <c r="C2857" s="3" t="s">
        <v>1601</v>
      </c>
      <c r="D2857" s="3" t="s">
        <v>1998</v>
      </c>
      <c r="E2857" s="3" t="s">
        <v>2119</v>
      </c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/>
      <c r="W2857"/>
      <c r="X2857" s="2" t="s">
        <v>478</v>
      </c>
      <c r="Y2857" s="2"/>
      <c r="Z2857" s="2"/>
      <c r="AA2857" s="2"/>
      <c r="AB2857" s="2"/>
      <c r="AC2857" s="2"/>
      <c r="AD2857" s="2"/>
      <c r="AE2857"/>
      <c r="AF2857" s="2"/>
      <c r="AG2857" s="2"/>
      <c r="AH2857" s="2"/>
      <c r="AI2857" s="2"/>
      <c r="AJ2857" s="2"/>
      <c r="AK2857" s="2"/>
      <c r="AL2857" s="2"/>
      <c r="AM2857" s="2"/>
      <c r="AN2857" s="2"/>
      <c r="AO2857" s="2"/>
      <c r="AQ2857"/>
    </row>
    <row r="2858" spans="1:79" ht="12.75">
      <c r="A2858" s="2"/>
      <c r="B2858" s="3" t="s">
        <v>1428</v>
      </c>
      <c r="C2858" s="3" t="s">
        <v>1605</v>
      </c>
      <c r="D2858" s="3" t="s">
        <v>1998</v>
      </c>
      <c r="E2858" s="3" t="s">
        <v>1490</v>
      </c>
      <c r="F2858" s="2"/>
      <c r="G2858" s="2"/>
      <c r="H2858" s="2"/>
      <c r="I2858" s="2"/>
      <c r="J2858" s="2" t="s">
        <v>478</v>
      </c>
      <c r="K2858" s="2"/>
      <c r="L2858" s="2"/>
      <c r="M2858" s="2"/>
      <c r="N2858" s="2"/>
      <c r="O2858" s="2"/>
      <c r="P2858" s="2"/>
      <c r="Q2858" s="2"/>
      <c r="R2858" s="2"/>
      <c r="S2858" s="2" t="s">
        <v>478</v>
      </c>
      <c r="T2858" s="2" t="s">
        <v>483</v>
      </c>
      <c r="U2858" s="2"/>
      <c r="V2858"/>
      <c r="W2858"/>
      <c r="X2858" s="2"/>
      <c r="Y2858" s="2"/>
      <c r="Z2858" s="2"/>
      <c r="AA2858" s="2"/>
      <c r="AB2858" s="2"/>
      <c r="AC2858" s="2"/>
      <c r="AD2858" s="2"/>
      <c r="AF2858" s="2"/>
      <c r="AG2858" s="2"/>
      <c r="AH2858" s="2"/>
      <c r="AI2858" s="2"/>
      <c r="AJ2858" s="2"/>
      <c r="AK2858" s="2"/>
      <c r="AL2858" s="2"/>
      <c r="AM2858" s="2"/>
      <c r="AN2858" s="2"/>
      <c r="AO2858" s="2"/>
      <c r="AU2858" s="2" t="s">
        <v>478</v>
      </c>
      <c r="BA2858" s="2" t="s">
        <v>478</v>
      </c>
      <c r="BN2858" s="2" t="s">
        <v>478</v>
      </c>
      <c r="BU2858" s="2" t="s">
        <v>478</v>
      </c>
      <c r="CA2858" s="2" t="s">
        <v>478</v>
      </c>
    </row>
    <row r="2859" spans="1:85" ht="12.75">
      <c r="A2859" s="2"/>
      <c r="B2859" s="6" t="s">
        <v>1306</v>
      </c>
      <c r="C2859" s="6" t="s">
        <v>1605</v>
      </c>
      <c r="D2859" s="6" t="s">
        <v>1620</v>
      </c>
      <c r="E2859" s="6" t="s">
        <v>759</v>
      </c>
      <c r="F2859" s="7"/>
      <c r="G2859" s="7"/>
      <c r="H2859" s="7" t="s">
        <v>478</v>
      </c>
      <c r="I2859" s="7"/>
      <c r="J2859" s="7"/>
      <c r="K2859" s="7"/>
      <c r="L2859" s="7"/>
      <c r="M2859" s="7"/>
      <c r="N2859" s="7"/>
      <c r="O2859" s="7"/>
      <c r="P2859" s="7"/>
      <c r="Q2859" s="7"/>
      <c r="R2859" s="7"/>
      <c r="S2859" s="7"/>
      <c r="T2859" s="2" t="s">
        <v>480</v>
      </c>
      <c r="U2859" s="2"/>
      <c r="V2859" s="7"/>
      <c r="W2859" s="7"/>
      <c r="X2859" s="7"/>
      <c r="Y2859" s="7"/>
      <c r="Z2859" s="7"/>
      <c r="AA2859" s="7"/>
      <c r="AB2859" s="7"/>
      <c r="AC2859" s="7"/>
      <c r="AD2859" s="7"/>
      <c r="AE2859" s="7"/>
      <c r="AF2859" s="7"/>
      <c r="AG2859" s="7"/>
      <c r="AH2859" s="7"/>
      <c r="AI2859" s="7"/>
      <c r="AJ2859" s="7"/>
      <c r="AK2859" s="7"/>
      <c r="AL2859" s="7"/>
      <c r="AM2859" s="7"/>
      <c r="AN2859" s="7"/>
      <c r="AO2859" s="7"/>
      <c r="AP2859" s="7" t="s">
        <v>478</v>
      </c>
      <c r="AY2859" s="2" t="s">
        <v>478</v>
      </c>
      <c r="BF2859" s="2" t="s">
        <v>478</v>
      </c>
      <c r="BQ2859" s="2" t="s">
        <v>478</v>
      </c>
      <c r="CG2859" s="2" t="s">
        <v>478</v>
      </c>
    </row>
    <row r="2860" spans="1:43" ht="12.75">
      <c r="A2860" s="2"/>
      <c r="B2860" s="3" t="s">
        <v>940</v>
      </c>
      <c r="C2860" s="3" t="s">
        <v>1695</v>
      </c>
      <c r="D2860" s="3" t="s">
        <v>1999</v>
      </c>
      <c r="E2860" s="3" t="s">
        <v>925</v>
      </c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/>
      <c r="W2860"/>
      <c r="X2860" s="2"/>
      <c r="Y2860" s="2"/>
      <c r="Z2860" s="2"/>
      <c r="AA2860" s="2"/>
      <c r="AB2860" s="2"/>
      <c r="AC2860" s="2"/>
      <c r="AD2860" s="2"/>
      <c r="AE2860"/>
      <c r="AF2860" s="2"/>
      <c r="AG2860" s="2"/>
      <c r="AH2860" s="2"/>
      <c r="AI2860" s="2"/>
      <c r="AJ2860" s="2"/>
      <c r="AK2860" s="2"/>
      <c r="AL2860" s="2"/>
      <c r="AM2860" s="2"/>
      <c r="AN2860" s="2"/>
      <c r="AO2860" s="2"/>
      <c r="AQ2860"/>
    </row>
    <row r="2861" spans="1:43" ht="12.75">
      <c r="A2861" s="2"/>
      <c r="B2861" s="3" t="s">
        <v>1141</v>
      </c>
      <c r="C2861" s="3" t="s">
        <v>1601</v>
      </c>
      <c r="D2861" s="3" t="s">
        <v>1999</v>
      </c>
      <c r="E2861" s="3" t="s">
        <v>1098</v>
      </c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/>
      <c r="W2861"/>
      <c r="X2861" s="2"/>
      <c r="Y2861" s="2"/>
      <c r="Z2861" s="2"/>
      <c r="AA2861" s="2"/>
      <c r="AB2861" s="2"/>
      <c r="AC2861" s="2"/>
      <c r="AD2861" s="2"/>
      <c r="AE2861"/>
      <c r="AF2861" s="2"/>
      <c r="AG2861" s="2"/>
      <c r="AH2861" s="2"/>
      <c r="AI2861" s="2"/>
      <c r="AJ2861" s="2"/>
      <c r="AK2861" s="2"/>
      <c r="AL2861" s="2"/>
      <c r="AM2861" s="2"/>
      <c r="AN2861" s="2"/>
      <c r="AO2861" s="2"/>
      <c r="AQ2861"/>
    </row>
    <row r="2862" spans="1:43" ht="12.75">
      <c r="A2862" s="2"/>
      <c r="B2862" s="3" t="s">
        <v>2561</v>
      </c>
      <c r="C2862" s="3" t="s">
        <v>1623</v>
      </c>
      <c r="D2862" s="3" t="s">
        <v>1999</v>
      </c>
      <c r="E2862" s="3" t="s">
        <v>1718</v>
      </c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 t="s">
        <v>478</v>
      </c>
      <c r="Q2862" s="2"/>
      <c r="R2862" s="2"/>
      <c r="S2862" s="2"/>
      <c r="T2862" s="2" t="s">
        <v>480</v>
      </c>
      <c r="U2862" s="2"/>
      <c r="V2862"/>
      <c r="W2862"/>
      <c r="X2862" s="2" t="s">
        <v>478</v>
      </c>
      <c r="Y2862" s="2"/>
      <c r="Z2862" s="2"/>
      <c r="AA2862" s="2"/>
      <c r="AB2862" s="2"/>
      <c r="AC2862" s="2"/>
      <c r="AD2862" s="2"/>
      <c r="AE2862"/>
      <c r="AF2862" s="2"/>
      <c r="AG2862" s="2"/>
      <c r="AH2862" s="2"/>
      <c r="AI2862" s="2"/>
      <c r="AJ2862" s="2"/>
      <c r="AK2862" s="2"/>
      <c r="AL2862" s="2"/>
      <c r="AM2862" s="2"/>
      <c r="AN2862" s="2"/>
      <c r="AO2862" s="2"/>
      <c r="AP2862" s="2" t="s">
        <v>478</v>
      </c>
      <c r="AQ2862"/>
    </row>
    <row r="2863" spans="1:43" ht="12.75">
      <c r="A2863" s="2"/>
      <c r="B2863" s="3" t="s">
        <v>1978</v>
      </c>
      <c r="C2863" s="3" t="s">
        <v>1601</v>
      </c>
      <c r="D2863" s="3" t="s">
        <v>1999</v>
      </c>
      <c r="E2863" s="3" t="s">
        <v>1997</v>
      </c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/>
      <c r="W2863"/>
      <c r="X2863" s="2"/>
      <c r="Y2863" s="2"/>
      <c r="Z2863" s="2"/>
      <c r="AA2863" s="2"/>
      <c r="AB2863" s="2"/>
      <c r="AC2863" s="2"/>
      <c r="AD2863" s="2"/>
      <c r="AE2863"/>
      <c r="AF2863" s="2"/>
      <c r="AG2863" s="2"/>
      <c r="AH2863" s="2"/>
      <c r="AI2863" s="2"/>
      <c r="AJ2863" s="2"/>
      <c r="AK2863" s="2"/>
      <c r="AL2863" s="2"/>
      <c r="AM2863" s="2"/>
      <c r="AN2863" s="2"/>
      <c r="AO2863" s="2"/>
      <c r="AQ2863"/>
    </row>
    <row r="2864" spans="1:43" ht="12.75">
      <c r="A2864" s="2"/>
      <c r="B2864" s="3" t="s">
        <v>1978</v>
      </c>
      <c r="C2864" s="3" t="s">
        <v>1601</v>
      </c>
      <c r="D2864" s="3" t="s">
        <v>1999</v>
      </c>
      <c r="E2864" s="3" t="s">
        <v>1078</v>
      </c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/>
      <c r="W2864"/>
      <c r="X2864" s="2"/>
      <c r="Y2864" s="2"/>
      <c r="Z2864" s="2"/>
      <c r="AA2864" s="2"/>
      <c r="AB2864" s="2"/>
      <c r="AC2864" s="2"/>
      <c r="AD2864" s="2"/>
      <c r="AE2864"/>
      <c r="AF2864" s="2"/>
      <c r="AG2864" s="2"/>
      <c r="AH2864" s="2"/>
      <c r="AI2864" s="2"/>
      <c r="AJ2864" s="2"/>
      <c r="AK2864" s="2"/>
      <c r="AL2864" s="2"/>
      <c r="AM2864" s="2"/>
      <c r="AN2864" s="2"/>
      <c r="AO2864" s="2"/>
      <c r="AQ2864"/>
    </row>
    <row r="2865" spans="1:43" ht="12.75">
      <c r="A2865" s="2"/>
      <c r="B2865" s="3" t="s">
        <v>2113</v>
      </c>
      <c r="C2865" s="3" t="s">
        <v>1601</v>
      </c>
      <c r="D2865" s="3" t="s">
        <v>1620</v>
      </c>
      <c r="E2865" s="3" t="s">
        <v>2119</v>
      </c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/>
      <c r="W2865"/>
      <c r="X2865" s="2"/>
      <c r="Y2865" s="2"/>
      <c r="Z2865" s="2"/>
      <c r="AA2865" s="2"/>
      <c r="AB2865" s="2"/>
      <c r="AC2865" s="2"/>
      <c r="AD2865" s="2"/>
      <c r="AE2865"/>
      <c r="AF2865" s="2"/>
      <c r="AG2865" s="2"/>
      <c r="AH2865" s="2"/>
      <c r="AI2865" s="2"/>
      <c r="AJ2865" s="2"/>
      <c r="AK2865" s="2"/>
      <c r="AL2865" s="2"/>
      <c r="AM2865" s="2"/>
      <c r="AN2865" s="2"/>
      <c r="AO2865" s="2"/>
      <c r="AQ2865"/>
    </row>
    <row r="2866" spans="1:43" ht="12.75">
      <c r="A2866" s="2"/>
      <c r="B2866" s="3" t="s">
        <v>1979</v>
      </c>
      <c r="C2866" s="3" t="s">
        <v>1655</v>
      </c>
      <c r="D2866" s="3" t="s">
        <v>1998</v>
      </c>
      <c r="E2866" s="3" t="s">
        <v>1997</v>
      </c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/>
      <c r="W2866"/>
      <c r="X2866" s="2"/>
      <c r="Y2866" s="2"/>
      <c r="Z2866" s="2"/>
      <c r="AA2866" s="2"/>
      <c r="AB2866" s="2"/>
      <c r="AC2866" s="2"/>
      <c r="AD2866" s="2"/>
      <c r="AE2866"/>
      <c r="AF2866" s="2"/>
      <c r="AG2866" s="2"/>
      <c r="AH2866" s="2"/>
      <c r="AI2866" s="2"/>
      <c r="AJ2866" s="2"/>
      <c r="AK2866" s="2"/>
      <c r="AL2866" s="2"/>
      <c r="AM2866" s="2"/>
      <c r="AN2866" s="2"/>
      <c r="AO2866" s="2"/>
      <c r="AQ2866"/>
    </row>
    <row r="2867" spans="1:43" ht="12.75">
      <c r="A2867" s="2"/>
      <c r="B2867" s="3" t="s">
        <v>1979</v>
      </c>
      <c r="C2867" s="3" t="s">
        <v>1655</v>
      </c>
      <c r="D2867" s="3" t="s">
        <v>1998</v>
      </c>
      <c r="E2867" s="3" t="s">
        <v>1078</v>
      </c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/>
      <c r="W2867"/>
      <c r="X2867" s="2"/>
      <c r="Y2867" s="2"/>
      <c r="Z2867" s="2"/>
      <c r="AA2867" s="2"/>
      <c r="AB2867" s="2"/>
      <c r="AC2867" s="2"/>
      <c r="AD2867" s="2"/>
      <c r="AE2867"/>
      <c r="AF2867" s="2"/>
      <c r="AG2867" s="2"/>
      <c r="AH2867" s="2"/>
      <c r="AI2867" s="2"/>
      <c r="AJ2867" s="2"/>
      <c r="AK2867" s="2"/>
      <c r="AL2867" s="2"/>
      <c r="AM2867" s="2"/>
      <c r="AN2867" s="2"/>
      <c r="AO2867" s="2"/>
      <c r="AQ2867"/>
    </row>
    <row r="2868" spans="1:83" ht="12.75">
      <c r="A2868" s="2"/>
      <c r="B2868" s="3" t="s">
        <v>1565</v>
      </c>
      <c r="C2868" s="3" t="s">
        <v>1605</v>
      </c>
      <c r="D2868" s="3" t="s">
        <v>1620</v>
      </c>
      <c r="E2868" s="3" t="s">
        <v>1595</v>
      </c>
      <c r="F2868" s="2"/>
      <c r="G2868" s="2"/>
      <c r="H2868" s="2"/>
      <c r="I2868" s="2"/>
      <c r="J2868" s="2"/>
      <c r="K2868" s="2"/>
      <c r="L2868" s="2" t="s">
        <v>478</v>
      </c>
      <c r="M2868" s="2"/>
      <c r="N2868" s="2"/>
      <c r="O2868" s="2"/>
      <c r="P2868" s="2"/>
      <c r="Q2868" s="2"/>
      <c r="R2868" s="2"/>
      <c r="S2868" s="2" t="s">
        <v>478</v>
      </c>
      <c r="T2868" s="2" t="s">
        <v>483</v>
      </c>
      <c r="U2868" s="2"/>
      <c r="V2868"/>
      <c r="W2868"/>
      <c r="X2868" s="2"/>
      <c r="Y2868" s="2"/>
      <c r="Z2868" s="2"/>
      <c r="AA2868" s="2"/>
      <c r="AB2868" s="2"/>
      <c r="AC2868" s="2"/>
      <c r="AD2868" s="2"/>
      <c r="AF2868" s="2"/>
      <c r="AG2868" s="2"/>
      <c r="AH2868" s="2"/>
      <c r="AI2868" s="2"/>
      <c r="AJ2868" s="2"/>
      <c r="AK2868" s="2"/>
      <c r="AL2868" s="2"/>
      <c r="AM2868" s="2"/>
      <c r="AN2868" s="2"/>
      <c r="AO2868" s="2"/>
      <c r="AP2868" s="2" t="s">
        <v>478</v>
      </c>
      <c r="AR2868" s="2" t="s">
        <v>478</v>
      </c>
      <c r="AX2868" s="2" t="s">
        <v>478</v>
      </c>
      <c r="BD2868" s="2" t="s">
        <v>478</v>
      </c>
      <c r="CE2868" s="2" t="s">
        <v>478</v>
      </c>
    </row>
    <row r="2869" spans="1:76" ht="12.75">
      <c r="A2869" s="2"/>
      <c r="B2869" s="6" t="s">
        <v>1030</v>
      </c>
      <c r="C2869" s="6" t="s">
        <v>1605</v>
      </c>
      <c r="D2869" s="6" t="s">
        <v>1620</v>
      </c>
      <c r="E2869" s="6" t="s">
        <v>1026</v>
      </c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 t="s">
        <v>478</v>
      </c>
      <c r="Q2869" s="2"/>
      <c r="R2869" s="2"/>
      <c r="S2869" s="2"/>
      <c r="T2869" s="2" t="s">
        <v>480</v>
      </c>
      <c r="U2869" s="2"/>
      <c r="X2869" s="2" t="s">
        <v>478</v>
      </c>
      <c r="Y2869" s="2"/>
      <c r="Z2869" s="2"/>
      <c r="AA2869" s="2" t="s">
        <v>478</v>
      </c>
      <c r="AB2869" s="2"/>
      <c r="AC2869" s="2"/>
      <c r="AD2869" s="2"/>
      <c r="AF2869" s="2"/>
      <c r="AG2869" s="2"/>
      <c r="AH2869" s="2"/>
      <c r="AI2869" s="2"/>
      <c r="AJ2869" s="2"/>
      <c r="AK2869" s="2"/>
      <c r="AL2869" s="2"/>
      <c r="AM2869" s="2"/>
      <c r="AN2869" s="2"/>
      <c r="AO2869" s="2"/>
      <c r="AP2869" s="2" t="s">
        <v>478</v>
      </c>
      <c r="AT2869" s="2" t="s">
        <v>478</v>
      </c>
      <c r="AU2869" s="2" t="s">
        <v>478</v>
      </c>
      <c r="BX2869" s="2" t="s">
        <v>478</v>
      </c>
    </row>
    <row r="2870" spans="1:43" ht="12.75">
      <c r="A2870" s="2"/>
      <c r="B2870" s="3" t="s">
        <v>2562</v>
      </c>
      <c r="C2870" s="3" t="s">
        <v>1615</v>
      </c>
      <c r="D2870" s="3" t="s">
        <v>1998</v>
      </c>
      <c r="E2870" s="3" t="s">
        <v>1718</v>
      </c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/>
      <c r="W2870"/>
      <c r="X2870" s="2"/>
      <c r="Y2870" s="2"/>
      <c r="Z2870" s="2"/>
      <c r="AA2870" s="2"/>
      <c r="AB2870" s="2"/>
      <c r="AC2870" s="2"/>
      <c r="AD2870" s="2"/>
      <c r="AE2870"/>
      <c r="AF2870" s="2"/>
      <c r="AG2870" s="2"/>
      <c r="AH2870" s="2"/>
      <c r="AI2870" s="2"/>
      <c r="AJ2870" s="2"/>
      <c r="AK2870" s="2"/>
      <c r="AL2870" s="2"/>
      <c r="AM2870" s="2"/>
      <c r="AN2870" s="2"/>
      <c r="AO2870" s="2"/>
      <c r="AQ2870"/>
    </row>
    <row r="2871" spans="1:43" ht="12.75">
      <c r="A2871" s="2"/>
      <c r="B2871" s="3" t="s">
        <v>2562</v>
      </c>
      <c r="C2871" s="3" t="s">
        <v>1615</v>
      </c>
      <c r="D2871" s="3" t="s">
        <v>445</v>
      </c>
      <c r="E2871" s="3" t="s">
        <v>43</v>
      </c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/>
      <c r="W2871"/>
      <c r="X2871" s="2"/>
      <c r="Y2871" s="2"/>
      <c r="Z2871" s="2"/>
      <c r="AA2871" s="2"/>
      <c r="AB2871" s="2"/>
      <c r="AC2871" s="2"/>
      <c r="AD2871" s="2"/>
      <c r="AE2871"/>
      <c r="AF2871" s="2"/>
      <c r="AG2871" s="2"/>
      <c r="AH2871" s="2"/>
      <c r="AI2871" s="2"/>
      <c r="AJ2871" s="2"/>
      <c r="AK2871" s="2"/>
      <c r="AL2871" s="2"/>
      <c r="AM2871" s="2"/>
      <c r="AN2871" s="2"/>
      <c r="AO2871" s="2"/>
      <c r="AQ2871"/>
    </row>
    <row r="2872" spans="1:43" ht="12.75">
      <c r="A2872" s="2"/>
      <c r="B2872" s="3" t="s">
        <v>1374</v>
      </c>
      <c r="C2872" s="3" t="s">
        <v>488</v>
      </c>
      <c r="D2872" s="3" t="s">
        <v>1998</v>
      </c>
      <c r="E2872" s="3" t="s">
        <v>1490</v>
      </c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 t="s">
        <v>478</v>
      </c>
      <c r="T2872" s="2"/>
      <c r="U2872" s="2"/>
      <c r="V2872"/>
      <c r="W2872"/>
      <c r="X2872" s="2"/>
      <c r="Y2872" s="2"/>
      <c r="Z2872" s="2"/>
      <c r="AA2872" s="2"/>
      <c r="AB2872" s="2"/>
      <c r="AC2872" s="2"/>
      <c r="AD2872" s="2"/>
      <c r="AE2872"/>
      <c r="AF2872" s="2"/>
      <c r="AG2872" s="2"/>
      <c r="AH2872" s="2"/>
      <c r="AI2872" s="2"/>
      <c r="AJ2872" s="2"/>
      <c r="AK2872" s="2"/>
      <c r="AL2872" s="2"/>
      <c r="AM2872" s="2"/>
      <c r="AN2872" s="2"/>
      <c r="AO2872" s="2"/>
      <c r="AQ2872"/>
    </row>
    <row r="2873" spans="1:43" ht="12.75">
      <c r="A2873" s="2"/>
      <c r="B2873" s="3" t="s">
        <v>1980</v>
      </c>
      <c r="C2873" s="3" t="s">
        <v>1615</v>
      </c>
      <c r="D2873" s="3" t="s">
        <v>1998</v>
      </c>
      <c r="E2873" s="3" t="s">
        <v>1997</v>
      </c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/>
      <c r="W2873"/>
      <c r="X2873" s="2"/>
      <c r="Y2873" s="2"/>
      <c r="Z2873" s="2"/>
      <c r="AA2873" s="2"/>
      <c r="AB2873" s="2"/>
      <c r="AC2873" s="2"/>
      <c r="AD2873" s="2"/>
      <c r="AE2873"/>
      <c r="AF2873" s="2"/>
      <c r="AG2873" s="2"/>
      <c r="AH2873" s="2"/>
      <c r="AI2873" s="2"/>
      <c r="AJ2873" s="2"/>
      <c r="AK2873" s="2"/>
      <c r="AL2873" s="2"/>
      <c r="AM2873" s="2"/>
      <c r="AN2873" s="2"/>
      <c r="AO2873" s="2"/>
      <c r="AQ2873"/>
    </row>
    <row r="2874" spans="1:43" ht="12.75">
      <c r="A2874" s="2"/>
      <c r="B2874" s="3" t="s">
        <v>1980</v>
      </c>
      <c r="C2874" s="3" t="s">
        <v>1615</v>
      </c>
      <c r="D2874" s="3" t="s">
        <v>1998</v>
      </c>
      <c r="E2874" s="3" t="s">
        <v>1078</v>
      </c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/>
      <c r="W2874"/>
      <c r="X2874" s="2"/>
      <c r="Y2874" s="2"/>
      <c r="Z2874" s="2"/>
      <c r="AA2874" s="2"/>
      <c r="AB2874" s="2"/>
      <c r="AC2874" s="2"/>
      <c r="AD2874" s="2"/>
      <c r="AE2874"/>
      <c r="AF2874" s="2"/>
      <c r="AG2874" s="2"/>
      <c r="AH2874" s="2"/>
      <c r="AI2874" s="2"/>
      <c r="AJ2874" s="2"/>
      <c r="AK2874" s="2"/>
      <c r="AL2874" s="2"/>
      <c r="AM2874" s="2"/>
      <c r="AN2874" s="2"/>
      <c r="AO2874" s="2"/>
      <c r="AQ2874"/>
    </row>
    <row r="2875" spans="1:43" ht="12.75">
      <c r="A2875" s="2"/>
      <c r="B2875" s="3" t="s">
        <v>2114</v>
      </c>
      <c r="C2875" s="3" t="s">
        <v>1603</v>
      </c>
      <c r="D2875" s="3" t="s">
        <v>1998</v>
      </c>
      <c r="E2875" s="3" t="s">
        <v>2119</v>
      </c>
      <c r="F2875" s="2"/>
      <c r="G2875" s="2"/>
      <c r="H2875" s="2"/>
      <c r="I2875" s="2"/>
      <c r="J2875" s="2"/>
      <c r="K2875" s="2"/>
      <c r="L2875" s="2"/>
      <c r="M2875" s="2"/>
      <c r="N2875" s="2" t="s">
        <v>478</v>
      </c>
      <c r="O2875" s="2"/>
      <c r="P2875" s="2"/>
      <c r="Q2875" s="2"/>
      <c r="R2875" s="2"/>
      <c r="S2875" s="2"/>
      <c r="T2875" s="2" t="s">
        <v>480</v>
      </c>
      <c r="U2875" s="2">
        <v>45</v>
      </c>
      <c r="V2875"/>
      <c r="W2875" s="2" t="s">
        <v>478</v>
      </c>
      <c r="X2875" s="2"/>
      <c r="Y2875" s="2"/>
      <c r="Z2875" s="2"/>
      <c r="AA2875" s="2"/>
      <c r="AB2875" s="2"/>
      <c r="AC2875" s="2"/>
      <c r="AD2875" s="2"/>
      <c r="AE2875"/>
      <c r="AF2875" s="2"/>
      <c r="AG2875" s="2"/>
      <c r="AH2875" s="2"/>
      <c r="AI2875" s="2"/>
      <c r="AJ2875" s="2"/>
      <c r="AK2875" s="2"/>
      <c r="AL2875" s="2"/>
      <c r="AM2875" s="2"/>
      <c r="AN2875" s="2"/>
      <c r="AO2875" s="2"/>
      <c r="AQ2875"/>
    </row>
    <row r="2876" spans="1:43" ht="12.75">
      <c r="A2876" s="2"/>
      <c r="B2876" s="3" t="s">
        <v>2115</v>
      </c>
      <c r="C2876" s="3" t="s">
        <v>1615</v>
      </c>
      <c r="D2876" s="3" t="s">
        <v>1998</v>
      </c>
      <c r="E2876" s="3" t="s">
        <v>2119</v>
      </c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/>
      <c r="W2876"/>
      <c r="X2876" s="2" t="s">
        <v>478</v>
      </c>
      <c r="Y2876" s="2"/>
      <c r="Z2876" s="2"/>
      <c r="AA2876" s="2"/>
      <c r="AB2876" s="2"/>
      <c r="AC2876" s="2"/>
      <c r="AD2876" s="2"/>
      <c r="AE2876"/>
      <c r="AF2876" s="2"/>
      <c r="AG2876" s="2"/>
      <c r="AH2876" s="2"/>
      <c r="AI2876" s="2"/>
      <c r="AJ2876" s="2"/>
      <c r="AK2876" s="2"/>
      <c r="AL2876" s="2"/>
      <c r="AM2876" s="2"/>
      <c r="AN2876" s="2"/>
      <c r="AO2876" s="2"/>
      <c r="AQ2876"/>
    </row>
    <row r="2877" spans="1:43" ht="12.75">
      <c r="A2877" s="2"/>
      <c r="B2877" s="3" t="s">
        <v>486</v>
      </c>
      <c r="C2877" s="3" t="s">
        <v>1615</v>
      </c>
      <c r="D2877" s="3" t="s">
        <v>1619</v>
      </c>
      <c r="E2877" s="3" t="s">
        <v>498</v>
      </c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/>
      <c r="W2877"/>
      <c r="X2877" s="2"/>
      <c r="Y2877" s="2"/>
      <c r="Z2877" s="2" t="s">
        <v>478</v>
      </c>
      <c r="AA2877" s="2"/>
      <c r="AB2877" s="2"/>
      <c r="AC2877" s="2"/>
      <c r="AD2877" s="2"/>
      <c r="AE2877"/>
      <c r="AF2877" s="2"/>
      <c r="AG2877" s="2"/>
      <c r="AH2877" s="2"/>
      <c r="AI2877" s="2"/>
      <c r="AJ2877" s="2"/>
      <c r="AK2877" s="2"/>
      <c r="AL2877" s="2"/>
      <c r="AM2877" s="2"/>
      <c r="AN2877" s="2"/>
      <c r="AO2877" s="2"/>
      <c r="AQ2877"/>
    </row>
    <row r="2878" spans="1:43" ht="12.75">
      <c r="A2878" s="2"/>
      <c r="B2878" s="3" t="s">
        <v>957</v>
      </c>
      <c r="C2878" s="3" t="s">
        <v>488</v>
      </c>
      <c r="D2878" s="3" t="s">
        <v>1999</v>
      </c>
      <c r="E2878" s="3" t="s">
        <v>925</v>
      </c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/>
      <c r="W2878"/>
      <c r="X2878" s="2"/>
      <c r="Y2878" s="2"/>
      <c r="Z2878" s="2"/>
      <c r="AA2878" s="2"/>
      <c r="AB2878" s="2"/>
      <c r="AC2878" s="2"/>
      <c r="AD2878" s="2"/>
      <c r="AE2878"/>
      <c r="AF2878" s="2"/>
      <c r="AG2878" s="2"/>
      <c r="AH2878" s="2"/>
      <c r="AI2878" s="2"/>
      <c r="AJ2878" s="2"/>
      <c r="AK2878" s="2"/>
      <c r="AL2878" s="2"/>
      <c r="AM2878" s="2"/>
      <c r="AN2878" s="2"/>
      <c r="AO2878" s="2"/>
      <c r="AQ2878"/>
    </row>
    <row r="2879" spans="1:43" ht="12.75">
      <c r="A2879" s="2"/>
      <c r="B2879" s="3" t="s">
        <v>2563</v>
      </c>
      <c r="C2879" s="3" t="s">
        <v>1601</v>
      </c>
      <c r="D2879" s="3" t="s">
        <v>1998</v>
      </c>
      <c r="E2879" s="3" t="s">
        <v>1718</v>
      </c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/>
      <c r="W2879"/>
      <c r="X2879" s="2"/>
      <c r="Y2879" s="2"/>
      <c r="Z2879" s="2"/>
      <c r="AA2879" s="2"/>
      <c r="AB2879" s="2"/>
      <c r="AC2879" s="2"/>
      <c r="AD2879" s="2"/>
      <c r="AE2879"/>
      <c r="AF2879" s="2"/>
      <c r="AG2879" s="2"/>
      <c r="AH2879" s="2"/>
      <c r="AI2879" s="2"/>
      <c r="AJ2879" s="2"/>
      <c r="AK2879" s="2"/>
      <c r="AL2879" s="2"/>
      <c r="AM2879" s="2"/>
      <c r="AN2879" s="2"/>
      <c r="AO2879" s="2"/>
      <c r="AQ2879"/>
    </row>
    <row r="2880" spans="1:43" ht="12.75">
      <c r="A2880" s="2"/>
      <c r="B2880" s="3" t="s">
        <v>413</v>
      </c>
      <c r="C2880" s="3" t="s">
        <v>1615</v>
      </c>
      <c r="D2880" s="3" t="s">
        <v>1620</v>
      </c>
      <c r="E2880" s="3" t="s">
        <v>420</v>
      </c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/>
      <c r="W2880"/>
      <c r="X2880" s="2"/>
      <c r="Y2880" s="2"/>
      <c r="Z2880" s="2"/>
      <c r="AA2880" s="2"/>
      <c r="AB2880" s="2"/>
      <c r="AC2880" s="2"/>
      <c r="AD2880" s="2"/>
      <c r="AE2880"/>
      <c r="AF2880" s="2"/>
      <c r="AG2880" s="2"/>
      <c r="AH2880" s="2"/>
      <c r="AI2880" s="2"/>
      <c r="AJ2880" s="2"/>
      <c r="AK2880" s="2"/>
      <c r="AL2880" s="2"/>
      <c r="AM2880" s="2"/>
      <c r="AN2880" s="2"/>
      <c r="AO2880" s="2"/>
      <c r="AQ2880"/>
    </row>
    <row r="2881" spans="1:86" ht="12.75">
      <c r="A2881" s="2"/>
      <c r="B2881" s="6" t="s">
        <v>196</v>
      </c>
      <c r="C2881" s="6" t="s">
        <v>1605</v>
      </c>
      <c r="D2881" s="6" t="s">
        <v>1071</v>
      </c>
      <c r="E2881" s="6" t="s">
        <v>759</v>
      </c>
      <c r="F2881" s="7"/>
      <c r="G2881" s="7"/>
      <c r="H2881" s="7"/>
      <c r="I2881" s="7"/>
      <c r="J2881" s="7" t="s">
        <v>478</v>
      </c>
      <c r="K2881" s="7"/>
      <c r="L2881" s="7" t="s">
        <v>478</v>
      </c>
      <c r="M2881" s="7"/>
      <c r="N2881" s="7"/>
      <c r="O2881" s="7"/>
      <c r="P2881" s="7"/>
      <c r="Q2881" s="7"/>
      <c r="R2881" s="7"/>
      <c r="S2881" s="7" t="s">
        <v>478</v>
      </c>
      <c r="T2881" s="2" t="s">
        <v>483</v>
      </c>
      <c r="U2881" s="2"/>
      <c r="V2881" s="7"/>
      <c r="W2881" s="7"/>
      <c r="X2881" s="7"/>
      <c r="Y2881" s="7"/>
      <c r="Z2881" s="7"/>
      <c r="AA2881" s="7"/>
      <c r="AB2881" s="7"/>
      <c r="AC2881" s="7" t="s">
        <v>478</v>
      </c>
      <c r="AD2881" s="7"/>
      <c r="AE2881" s="7"/>
      <c r="AF2881" s="7"/>
      <c r="AG2881" s="7"/>
      <c r="AH2881" s="7"/>
      <c r="AI2881" s="7"/>
      <c r="AJ2881" s="7"/>
      <c r="AK2881" s="7"/>
      <c r="AL2881" s="7"/>
      <c r="AM2881" s="7"/>
      <c r="AN2881" s="7"/>
      <c r="AO2881" s="7"/>
      <c r="AP2881" s="7"/>
      <c r="AW2881" s="2" t="s">
        <v>478</v>
      </c>
      <c r="BA2881" s="2" t="s">
        <v>478</v>
      </c>
      <c r="BN2881" s="2" t="s">
        <v>478</v>
      </c>
      <c r="BT2881" s="2" t="s">
        <v>478</v>
      </c>
      <c r="CH2881" s="2" t="s">
        <v>478</v>
      </c>
    </row>
    <row r="2882" spans="1:86" ht="12.75">
      <c r="A2882" s="2"/>
      <c r="B2882" s="6" t="s">
        <v>197</v>
      </c>
      <c r="C2882" s="6" t="s">
        <v>1605</v>
      </c>
      <c r="D2882" s="6" t="s">
        <v>1071</v>
      </c>
      <c r="E2882" s="6" t="s">
        <v>759</v>
      </c>
      <c r="F2882" s="7"/>
      <c r="G2882" s="7"/>
      <c r="H2882" s="7"/>
      <c r="I2882" s="7"/>
      <c r="J2882" s="7" t="s">
        <v>478</v>
      </c>
      <c r="K2882" s="7"/>
      <c r="L2882" s="7" t="s">
        <v>478</v>
      </c>
      <c r="M2882" s="7"/>
      <c r="N2882" s="7"/>
      <c r="O2882" s="7"/>
      <c r="P2882" s="7"/>
      <c r="Q2882" s="7"/>
      <c r="R2882" s="7"/>
      <c r="S2882" s="7" t="s">
        <v>478</v>
      </c>
      <c r="T2882" s="2" t="s">
        <v>483</v>
      </c>
      <c r="U2882" s="2"/>
      <c r="V2882" s="7"/>
      <c r="W2882" s="7"/>
      <c r="X2882" s="7"/>
      <c r="Y2882" s="7"/>
      <c r="Z2882" s="7"/>
      <c r="AA2882" s="7"/>
      <c r="AB2882" s="7"/>
      <c r="AC2882" s="7" t="s">
        <v>478</v>
      </c>
      <c r="AD2882" s="7"/>
      <c r="AE2882" s="7"/>
      <c r="AF2882" s="7"/>
      <c r="AG2882" s="7"/>
      <c r="AH2882" s="7"/>
      <c r="AI2882" s="7"/>
      <c r="AJ2882" s="7"/>
      <c r="AK2882" s="7"/>
      <c r="AL2882" s="7"/>
      <c r="AM2882" s="7"/>
      <c r="AN2882" s="7"/>
      <c r="AO2882" s="7"/>
      <c r="AP2882" s="7"/>
      <c r="AW2882" s="2" t="s">
        <v>478</v>
      </c>
      <c r="BA2882" s="2" t="s">
        <v>478</v>
      </c>
      <c r="BN2882" s="2" t="s">
        <v>478</v>
      </c>
      <c r="BT2882" s="2" t="s">
        <v>478</v>
      </c>
      <c r="CH2882" s="2" t="s">
        <v>478</v>
      </c>
    </row>
    <row r="2883" spans="1:66" ht="12.75">
      <c r="A2883" s="2"/>
      <c r="B2883" s="3" t="s">
        <v>414</v>
      </c>
      <c r="C2883" s="3" t="s">
        <v>1605</v>
      </c>
      <c r="D2883" s="3" t="s">
        <v>1620</v>
      </c>
      <c r="E2883" s="3" t="s">
        <v>420</v>
      </c>
      <c r="F2883" s="2" t="s">
        <v>478</v>
      </c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 t="s">
        <v>480</v>
      </c>
      <c r="U2883" s="2"/>
      <c r="V2883"/>
      <c r="W2883"/>
      <c r="X2883" s="2"/>
      <c r="Y2883" s="2"/>
      <c r="Z2883" s="2"/>
      <c r="AA2883" s="2"/>
      <c r="AB2883" s="2"/>
      <c r="AC2883" s="2"/>
      <c r="AD2883" s="2"/>
      <c r="AF2883" s="2"/>
      <c r="AG2883" s="2"/>
      <c r="AH2883" s="2"/>
      <c r="AI2883" s="2"/>
      <c r="AJ2883" s="2"/>
      <c r="AK2883" s="2"/>
      <c r="AL2883" s="2"/>
      <c r="AM2883" s="2"/>
      <c r="AN2883" s="2"/>
      <c r="AO2883" s="2"/>
      <c r="AP2883" s="2" t="s">
        <v>478</v>
      </c>
      <c r="AR2883" s="2" t="s">
        <v>478</v>
      </c>
      <c r="AX2883" s="2" t="s">
        <v>478</v>
      </c>
      <c r="BC2883" s="2" t="s">
        <v>478</v>
      </c>
      <c r="BN2883" s="2" t="s">
        <v>478</v>
      </c>
    </row>
    <row r="2884" spans="1:87" ht="12.75">
      <c r="A2884" s="2"/>
      <c r="B2884" s="3" t="s">
        <v>1981</v>
      </c>
      <c r="C2884" s="3" t="s">
        <v>1605</v>
      </c>
      <c r="D2884" s="3" t="s">
        <v>1998</v>
      </c>
      <c r="E2884" s="3" t="s">
        <v>1997</v>
      </c>
      <c r="F2884" s="2"/>
      <c r="G2884" s="2"/>
      <c r="H2884" s="2"/>
      <c r="I2884" s="2"/>
      <c r="J2884" s="2" t="s">
        <v>478</v>
      </c>
      <c r="K2884" s="2"/>
      <c r="L2884" s="2"/>
      <c r="M2884" s="2"/>
      <c r="N2884" s="2"/>
      <c r="O2884" s="2"/>
      <c r="P2884" s="2"/>
      <c r="Q2884" s="2"/>
      <c r="R2884" s="2"/>
      <c r="S2884" s="2"/>
      <c r="T2884" s="2" t="s">
        <v>480</v>
      </c>
      <c r="U2884" s="2"/>
      <c r="V2884"/>
      <c r="W2884"/>
      <c r="X2884" s="2"/>
      <c r="Y2884" s="2"/>
      <c r="Z2884" s="2"/>
      <c r="AA2884" s="2"/>
      <c r="AB2884" s="2"/>
      <c r="AC2884" s="2"/>
      <c r="AD2884" s="2"/>
      <c r="AF2884" s="2"/>
      <c r="AG2884" s="2"/>
      <c r="AH2884" s="2"/>
      <c r="AI2884" s="2"/>
      <c r="AJ2884" s="2"/>
      <c r="AK2884" s="2"/>
      <c r="AL2884" s="2"/>
      <c r="AM2884" s="2"/>
      <c r="AN2884" s="2"/>
      <c r="AO2884" s="2"/>
      <c r="AU2884" s="2" t="s">
        <v>478</v>
      </c>
      <c r="AW2884" s="2" t="s">
        <v>478</v>
      </c>
      <c r="BD2884" s="2" t="s">
        <v>478</v>
      </c>
      <c r="BH2884" s="2" t="s">
        <v>478</v>
      </c>
      <c r="BX2884" s="2" t="s">
        <v>478</v>
      </c>
      <c r="CI2884" s="2" t="s">
        <v>478</v>
      </c>
    </row>
    <row r="2885" spans="1:87" ht="12.75">
      <c r="A2885" s="2"/>
      <c r="B2885" s="3" t="s">
        <v>1981</v>
      </c>
      <c r="C2885" s="3" t="s">
        <v>1605</v>
      </c>
      <c r="D2885" s="3" t="s">
        <v>1998</v>
      </c>
      <c r="E2885" s="3" t="s">
        <v>1078</v>
      </c>
      <c r="F2885" s="2"/>
      <c r="G2885" s="2"/>
      <c r="H2885" s="2"/>
      <c r="I2885" s="2"/>
      <c r="J2885" s="2" t="s">
        <v>478</v>
      </c>
      <c r="K2885" s="2"/>
      <c r="L2885" s="2"/>
      <c r="M2885" s="2"/>
      <c r="N2885" s="2"/>
      <c r="O2885" s="2"/>
      <c r="P2885" s="2"/>
      <c r="Q2885" s="2"/>
      <c r="R2885" s="2"/>
      <c r="S2885" s="2"/>
      <c r="T2885" s="2" t="s">
        <v>480</v>
      </c>
      <c r="U2885" s="2"/>
      <c r="V2885"/>
      <c r="W2885"/>
      <c r="X2885" s="2"/>
      <c r="Y2885" s="2"/>
      <c r="Z2885" s="2"/>
      <c r="AA2885" s="2"/>
      <c r="AB2885" s="2"/>
      <c r="AC2885" s="2"/>
      <c r="AD2885" s="2"/>
      <c r="AF2885" s="2"/>
      <c r="AG2885" s="2"/>
      <c r="AH2885" s="2"/>
      <c r="AI2885" s="2"/>
      <c r="AJ2885" s="2"/>
      <c r="AK2885" s="2"/>
      <c r="AL2885" s="2"/>
      <c r="AM2885" s="2"/>
      <c r="AN2885" s="2"/>
      <c r="AO2885" s="2"/>
      <c r="AU2885" s="2" t="s">
        <v>478</v>
      </c>
      <c r="AW2885" s="2" t="s">
        <v>478</v>
      </c>
      <c r="BD2885" s="2" t="s">
        <v>478</v>
      </c>
      <c r="BH2885" s="2" t="s">
        <v>478</v>
      </c>
      <c r="BX2885" s="2" t="s">
        <v>478</v>
      </c>
      <c r="CI2885" s="2" t="s">
        <v>478</v>
      </c>
    </row>
    <row r="2886" spans="1:43" ht="12.75">
      <c r="A2886" s="2"/>
      <c r="B2886" s="3" t="s">
        <v>2381</v>
      </c>
      <c r="C2886" s="3" t="s">
        <v>2128</v>
      </c>
      <c r="D2886" s="3" t="s">
        <v>1999</v>
      </c>
      <c r="E2886" s="3" t="s">
        <v>2389</v>
      </c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/>
      <c r="W2886"/>
      <c r="X2886" s="2"/>
      <c r="Y2886" s="2"/>
      <c r="Z2886" s="2"/>
      <c r="AA2886" s="2"/>
      <c r="AB2886" s="2"/>
      <c r="AC2886" s="2"/>
      <c r="AD2886" s="2"/>
      <c r="AE2886"/>
      <c r="AF2886" s="2"/>
      <c r="AG2886" s="2"/>
      <c r="AH2886" s="2"/>
      <c r="AI2886" s="2"/>
      <c r="AJ2886" s="2"/>
      <c r="AK2886" s="2"/>
      <c r="AL2886" s="2"/>
      <c r="AM2886" s="2"/>
      <c r="AN2886" s="2"/>
      <c r="AO2886" s="2"/>
      <c r="AQ2886"/>
    </row>
    <row r="2887" spans="1:86" ht="12.75">
      <c r="A2887" s="2"/>
      <c r="B2887" s="3" t="s">
        <v>620</v>
      </c>
      <c r="C2887" s="3" t="s">
        <v>1605</v>
      </c>
      <c r="D2887" s="3" t="s">
        <v>1998</v>
      </c>
      <c r="E2887" s="3" t="s">
        <v>627</v>
      </c>
      <c r="F2887" s="2"/>
      <c r="G2887" s="2"/>
      <c r="H2887" s="2"/>
      <c r="I2887" s="2" t="s">
        <v>478</v>
      </c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 t="s">
        <v>481</v>
      </c>
      <c r="U2887" s="2"/>
      <c r="V2887"/>
      <c r="W2887"/>
      <c r="X2887" s="2"/>
      <c r="Y2887" s="2"/>
      <c r="Z2887" s="2"/>
      <c r="AA2887" s="2"/>
      <c r="AB2887" s="2"/>
      <c r="AC2887" s="2"/>
      <c r="AD2887" s="2"/>
      <c r="AF2887" s="2"/>
      <c r="AG2887" s="2"/>
      <c r="AH2887" s="2"/>
      <c r="AI2887" s="2"/>
      <c r="AJ2887" s="2"/>
      <c r="AK2887" s="2"/>
      <c r="AL2887" s="2"/>
      <c r="AM2887" s="2"/>
      <c r="AN2887" s="2"/>
      <c r="AO2887" s="2"/>
      <c r="AZ2887" s="2" t="s">
        <v>478</v>
      </c>
      <c r="BF2887" s="2" t="s">
        <v>478</v>
      </c>
      <c r="BJ2887" s="2" t="s">
        <v>478</v>
      </c>
      <c r="BS2887" s="2" t="s">
        <v>478</v>
      </c>
      <c r="BT2887" s="2" t="s">
        <v>478</v>
      </c>
      <c r="CH2887" s="2" t="s">
        <v>478</v>
      </c>
    </row>
    <row r="2888" spans="1:86" ht="12.75">
      <c r="A2888" s="2"/>
      <c r="B2888" s="3" t="s">
        <v>620</v>
      </c>
      <c r="C2888" s="3" t="s">
        <v>1605</v>
      </c>
      <c r="D2888" s="3" t="s">
        <v>446</v>
      </c>
      <c r="E2888" s="3" t="s">
        <v>43</v>
      </c>
      <c r="F2888" s="2"/>
      <c r="G2888" s="2"/>
      <c r="H2888" s="2"/>
      <c r="I2888" s="2" t="s">
        <v>478</v>
      </c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 t="s">
        <v>481</v>
      </c>
      <c r="U2888" s="2"/>
      <c r="V2888"/>
      <c r="W2888"/>
      <c r="X2888" s="2"/>
      <c r="Y2888" s="2"/>
      <c r="Z2888" s="2"/>
      <c r="AA2888" s="2"/>
      <c r="AB2888" s="2"/>
      <c r="AC2888" s="2"/>
      <c r="AD2888" s="2"/>
      <c r="AF2888" s="2"/>
      <c r="AG2888" s="2"/>
      <c r="AH2888" s="2"/>
      <c r="AI2888" s="2"/>
      <c r="AJ2888" s="2"/>
      <c r="AK2888" s="2"/>
      <c r="AL2888" s="2"/>
      <c r="AM2888" s="2"/>
      <c r="AN2888" s="2"/>
      <c r="AO2888" s="2"/>
      <c r="AZ2888" s="2" t="s">
        <v>478</v>
      </c>
      <c r="BF2888" s="2" t="s">
        <v>478</v>
      </c>
      <c r="BJ2888" s="2" t="s">
        <v>478</v>
      </c>
      <c r="BS2888" s="2" t="s">
        <v>478</v>
      </c>
      <c r="BT2888" s="2" t="s">
        <v>478</v>
      </c>
      <c r="CH2888" s="2" t="s">
        <v>478</v>
      </c>
    </row>
    <row r="2889" spans="1:86" ht="12.75">
      <c r="A2889" s="2"/>
      <c r="B2889" s="3" t="s">
        <v>1158</v>
      </c>
      <c r="C2889" s="3" t="s">
        <v>1605</v>
      </c>
      <c r="D2889" s="3" t="s">
        <v>1071</v>
      </c>
      <c r="E2889" s="3" t="s">
        <v>1098</v>
      </c>
      <c r="F2889" s="2"/>
      <c r="G2889" s="2" t="s">
        <v>478</v>
      </c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 t="s">
        <v>481</v>
      </c>
      <c r="U2889" s="2"/>
      <c r="V2889"/>
      <c r="W2889"/>
      <c r="X2889" s="2" t="s">
        <v>478</v>
      </c>
      <c r="Y2889" s="2"/>
      <c r="Z2889" s="2"/>
      <c r="AA2889" s="2"/>
      <c r="AB2889" s="2"/>
      <c r="AC2889" s="2"/>
      <c r="AD2889" s="2"/>
      <c r="AF2889" s="2"/>
      <c r="AG2889" s="2"/>
      <c r="AH2889" s="2"/>
      <c r="AI2889" s="2"/>
      <c r="AJ2889" s="2"/>
      <c r="AK2889" s="2"/>
      <c r="AL2889" s="2"/>
      <c r="AM2889" s="2"/>
      <c r="AN2889" s="2"/>
      <c r="AO2889" s="2"/>
      <c r="AZ2889" s="2" t="s">
        <v>478</v>
      </c>
      <c r="BF2889" s="2" t="s">
        <v>478</v>
      </c>
      <c r="BJ2889" s="2" t="s">
        <v>478</v>
      </c>
      <c r="BS2889" s="2" t="s">
        <v>478</v>
      </c>
      <c r="BT2889" s="2" t="s">
        <v>478</v>
      </c>
      <c r="CH2889" s="2" t="s">
        <v>478</v>
      </c>
    </row>
    <row r="2890" spans="1:43" ht="12.75">
      <c r="A2890" s="2"/>
      <c r="B2890" s="3" t="s">
        <v>1034</v>
      </c>
      <c r="C2890" s="3" t="s">
        <v>1623</v>
      </c>
      <c r="D2890" s="3" t="s">
        <v>1998</v>
      </c>
      <c r="E2890" s="3" t="s">
        <v>925</v>
      </c>
      <c r="F2890" s="2"/>
      <c r="G2890" s="2"/>
      <c r="H2890" s="2"/>
      <c r="I2890" s="2" t="s">
        <v>478</v>
      </c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 t="s">
        <v>481</v>
      </c>
      <c r="U2890" s="2"/>
      <c r="V2890"/>
      <c r="W2890"/>
      <c r="X2890" s="2"/>
      <c r="Y2890" s="2"/>
      <c r="Z2890" s="2"/>
      <c r="AA2890" s="2"/>
      <c r="AB2890" s="2"/>
      <c r="AC2890" s="2"/>
      <c r="AD2890" s="2"/>
      <c r="AE2890"/>
      <c r="AF2890" s="2"/>
      <c r="AG2890" s="2"/>
      <c r="AH2890" s="2"/>
      <c r="AI2890" s="2"/>
      <c r="AJ2890" s="2"/>
      <c r="AK2890" s="2"/>
      <c r="AL2890" s="2"/>
      <c r="AM2890" s="2"/>
      <c r="AN2890" s="2"/>
      <c r="AO2890" s="2"/>
      <c r="AQ2890"/>
    </row>
    <row r="2891" spans="1:41" ht="12.75">
      <c r="A2891" s="2"/>
      <c r="B2891" s="6" t="s">
        <v>2272</v>
      </c>
      <c r="C2891" s="6" t="s">
        <v>1601</v>
      </c>
      <c r="D2891" s="6" t="s">
        <v>1998</v>
      </c>
      <c r="E2891" s="6" t="s">
        <v>1026</v>
      </c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X2891" s="2"/>
      <c r="Y2891" s="2"/>
      <c r="Z2891" s="2"/>
      <c r="AA2891" s="2"/>
      <c r="AB2891" s="2"/>
      <c r="AC2891" s="2"/>
      <c r="AD2891" s="2"/>
      <c r="AF2891" s="2"/>
      <c r="AG2891" s="2"/>
      <c r="AH2891" s="2"/>
      <c r="AI2891" s="2"/>
      <c r="AJ2891" s="2"/>
      <c r="AK2891" s="2"/>
      <c r="AL2891" s="2"/>
      <c r="AM2891" s="2"/>
      <c r="AN2891" s="2"/>
      <c r="AO2891" s="2"/>
    </row>
    <row r="2892" spans="1:43" ht="12.75">
      <c r="A2892" s="2"/>
      <c r="B2892" s="3" t="s">
        <v>1982</v>
      </c>
      <c r="C2892" s="3" t="s">
        <v>1615</v>
      </c>
      <c r="D2892" s="3" t="s">
        <v>1620</v>
      </c>
      <c r="E2892" s="3" t="s">
        <v>1997</v>
      </c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/>
      <c r="W2892"/>
      <c r="X2892" s="2"/>
      <c r="Y2892" s="2"/>
      <c r="Z2892" s="2"/>
      <c r="AA2892" s="2"/>
      <c r="AB2892" s="2"/>
      <c r="AC2892" s="2"/>
      <c r="AD2892" s="2"/>
      <c r="AE2892"/>
      <c r="AF2892" s="2"/>
      <c r="AG2892" s="2"/>
      <c r="AH2892" s="2"/>
      <c r="AI2892" s="2"/>
      <c r="AJ2892" s="2"/>
      <c r="AK2892" s="2"/>
      <c r="AL2892" s="2"/>
      <c r="AM2892" s="2"/>
      <c r="AN2892" s="2"/>
      <c r="AO2892" s="2"/>
      <c r="AQ2892"/>
    </row>
    <row r="2893" spans="1:43" ht="12.75">
      <c r="A2893" s="2"/>
      <c r="B2893" s="3" t="s">
        <v>1982</v>
      </c>
      <c r="C2893" s="3" t="s">
        <v>1615</v>
      </c>
      <c r="D2893" s="3" t="s">
        <v>1620</v>
      </c>
      <c r="E2893" s="3" t="s">
        <v>1078</v>
      </c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/>
      <c r="W2893"/>
      <c r="X2893" s="2"/>
      <c r="Y2893" s="2"/>
      <c r="Z2893" s="2"/>
      <c r="AA2893" s="2"/>
      <c r="AB2893" s="2"/>
      <c r="AC2893" s="2"/>
      <c r="AD2893" s="2"/>
      <c r="AE2893"/>
      <c r="AF2893" s="2"/>
      <c r="AG2893" s="2"/>
      <c r="AH2893" s="2"/>
      <c r="AI2893" s="2"/>
      <c r="AJ2893" s="2"/>
      <c r="AK2893" s="2"/>
      <c r="AL2893" s="2"/>
      <c r="AM2893" s="2"/>
      <c r="AN2893" s="2"/>
      <c r="AO2893" s="2"/>
      <c r="AQ2893"/>
    </row>
    <row r="2894" spans="1:43" ht="12.75">
      <c r="A2894" s="2"/>
      <c r="B2894" s="3" t="s">
        <v>2382</v>
      </c>
      <c r="C2894" s="3" t="s">
        <v>2128</v>
      </c>
      <c r="D2894" s="3" t="s">
        <v>1999</v>
      </c>
      <c r="E2894" s="3" t="s">
        <v>2389</v>
      </c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/>
      <c r="W2894"/>
      <c r="X2894" s="2"/>
      <c r="Y2894" s="2"/>
      <c r="Z2894" s="2"/>
      <c r="AA2894" s="2"/>
      <c r="AB2894" s="2"/>
      <c r="AC2894" s="2"/>
      <c r="AD2894" s="2"/>
      <c r="AE2894"/>
      <c r="AF2894" s="2"/>
      <c r="AG2894" s="2"/>
      <c r="AH2894" s="2"/>
      <c r="AI2894" s="2"/>
      <c r="AJ2894" s="2"/>
      <c r="AK2894" s="2"/>
      <c r="AL2894" s="2"/>
      <c r="AM2894" s="2"/>
      <c r="AN2894" s="2"/>
      <c r="AO2894" s="2"/>
      <c r="AQ2894"/>
    </row>
    <row r="2895" spans="1:43" ht="12.75">
      <c r="A2895" s="2"/>
      <c r="B2895" s="6" t="s">
        <v>443</v>
      </c>
      <c r="C2895" s="6" t="s">
        <v>488</v>
      </c>
      <c r="D2895" s="6" t="s">
        <v>1620</v>
      </c>
      <c r="E2895" s="6" t="s">
        <v>759</v>
      </c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7"/>
      <c r="S2895" s="7"/>
      <c r="T2895" s="2"/>
      <c r="U2895" s="2"/>
      <c r="V2895" s="7"/>
      <c r="W2895" s="7"/>
      <c r="X2895" s="7"/>
      <c r="Y2895" s="7"/>
      <c r="Z2895" s="7"/>
      <c r="AA2895" s="7"/>
      <c r="AB2895" s="7"/>
      <c r="AC2895" s="7"/>
      <c r="AD2895" s="7"/>
      <c r="AE2895" s="7"/>
      <c r="AF2895" s="7"/>
      <c r="AG2895" s="7"/>
      <c r="AH2895" s="7"/>
      <c r="AI2895" s="7"/>
      <c r="AJ2895" s="7"/>
      <c r="AK2895" s="7"/>
      <c r="AL2895" s="7"/>
      <c r="AM2895" s="7" t="s">
        <v>478</v>
      </c>
      <c r="AN2895" s="7"/>
      <c r="AO2895" s="7"/>
      <c r="AP2895" s="7"/>
      <c r="AQ2895"/>
    </row>
    <row r="2896" spans="1:72" ht="12.75">
      <c r="A2896" s="2"/>
      <c r="B2896" s="6" t="s">
        <v>2273</v>
      </c>
      <c r="C2896" s="6" t="s">
        <v>1605</v>
      </c>
      <c r="D2896" s="6" t="s">
        <v>1071</v>
      </c>
      <c r="E2896" s="6" t="s">
        <v>1026</v>
      </c>
      <c r="F2896" s="2"/>
      <c r="G2896" s="2"/>
      <c r="H2896" s="2"/>
      <c r="I2896" s="2"/>
      <c r="J2896" s="2" t="s">
        <v>478</v>
      </c>
      <c r="K2896" s="2"/>
      <c r="L2896" s="2"/>
      <c r="M2896" s="2"/>
      <c r="N2896" s="2"/>
      <c r="O2896" s="2"/>
      <c r="P2896" s="2"/>
      <c r="Q2896" s="2"/>
      <c r="R2896" s="2"/>
      <c r="S2896" s="2"/>
      <c r="T2896" s="2" t="s">
        <v>480</v>
      </c>
      <c r="U2896" s="2"/>
      <c r="X2896" s="2" t="s">
        <v>478</v>
      </c>
      <c r="Y2896" s="2"/>
      <c r="Z2896" s="2"/>
      <c r="AA2896" s="2" t="s">
        <v>478</v>
      </c>
      <c r="AB2896" s="2"/>
      <c r="AC2896" s="2"/>
      <c r="AD2896" s="2"/>
      <c r="AF2896" s="2"/>
      <c r="AG2896" s="2"/>
      <c r="AH2896" s="2"/>
      <c r="AI2896" s="2"/>
      <c r="AJ2896" s="2"/>
      <c r="AK2896" s="2"/>
      <c r="AL2896" s="2"/>
      <c r="AM2896" s="2"/>
      <c r="AN2896" s="2"/>
      <c r="AO2896" s="2"/>
      <c r="AW2896" s="2" t="s">
        <v>478</v>
      </c>
      <c r="AX2896" s="2" t="s">
        <v>478</v>
      </c>
      <c r="BA2896" s="2" t="s">
        <v>478</v>
      </c>
      <c r="BH2896" s="2" t="s">
        <v>478</v>
      </c>
      <c r="BJ2896" s="2" t="s">
        <v>478</v>
      </c>
      <c r="BT2896" s="2" t="s">
        <v>478</v>
      </c>
    </row>
    <row r="2897" spans="1:75" ht="12.75">
      <c r="A2897" s="2"/>
      <c r="B2897" s="3" t="s">
        <v>1983</v>
      </c>
      <c r="C2897" s="3" t="s">
        <v>1605</v>
      </c>
      <c r="D2897" s="3" t="s">
        <v>1998</v>
      </c>
      <c r="E2897" s="3" t="s">
        <v>1718</v>
      </c>
      <c r="F2897" s="2"/>
      <c r="G2897" s="2"/>
      <c r="H2897" s="2"/>
      <c r="I2897" s="2"/>
      <c r="J2897" s="2" t="s">
        <v>478</v>
      </c>
      <c r="K2897" s="2"/>
      <c r="L2897" s="2"/>
      <c r="M2897" s="2"/>
      <c r="N2897" s="2"/>
      <c r="O2897" s="2"/>
      <c r="P2897" s="2"/>
      <c r="Q2897" s="2"/>
      <c r="R2897" s="2"/>
      <c r="S2897" s="2"/>
      <c r="T2897" s="2" t="s">
        <v>480</v>
      </c>
      <c r="U2897" s="2"/>
      <c r="V2897"/>
      <c r="W2897"/>
      <c r="X2897" s="2"/>
      <c r="Y2897" s="2"/>
      <c r="Z2897" s="2"/>
      <c r="AA2897" s="2"/>
      <c r="AB2897" s="2" t="s">
        <v>478</v>
      </c>
      <c r="AC2897" s="2"/>
      <c r="AD2897" s="2"/>
      <c r="AF2897" s="2"/>
      <c r="AG2897" s="2"/>
      <c r="AH2897" s="2"/>
      <c r="AI2897" s="2"/>
      <c r="AJ2897" s="2"/>
      <c r="AK2897" s="2"/>
      <c r="AL2897" s="2"/>
      <c r="AM2897" s="2"/>
      <c r="AN2897" s="2"/>
      <c r="AO2897" s="2"/>
      <c r="AW2897" s="2" t="s">
        <v>478</v>
      </c>
      <c r="BJ2897" s="2" t="s">
        <v>478</v>
      </c>
      <c r="BQ2897" s="2" t="s">
        <v>478</v>
      </c>
      <c r="BT2897" s="2" t="s">
        <v>478</v>
      </c>
      <c r="BW2897" s="2" t="s">
        <v>478</v>
      </c>
    </row>
    <row r="2898" spans="1:76" ht="12.75">
      <c r="A2898" s="2"/>
      <c r="B2898" s="3" t="s">
        <v>1983</v>
      </c>
      <c r="C2898" s="3" t="s">
        <v>1605</v>
      </c>
      <c r="D2898" s="3" t="s">
        <v>1998</v>
      </c>
      <c r="E2898" s="3" t="s">
        <v>1997</v>
      </c>
      <c r="F2898" s="2"/>
      <c r="G2898" s="2"/>
      <c r="H2898" s="2"/>
      <c r="I2898" s="2"/>
      <c r="J2898" s="2" t="s">
        <v>478</v>
      </c>
      <c r="K2898" s="2"/>
      <c r="L2898" s="2"/>
      <c r="M2898" s="2"/>
      <c r="N2898" s="2"/>
      <c r="O2898" s="2"/>
      <c r="P2898" s="2"/>
      <c r="Q2898" s="2"/>
      <c r="R2898" s="2"/>
      <c r="S2898" s="2"/>
      <c r="T2898" s="2" t="s">
        <v>480</v>
      </c>
      <c r="U2898" s="2"/>
      <c r="V2898"/>
      <c r="W2898"/>
      <c r="X2898" s="2"/>
      <c r="Y2898" s="2"/>
      <c r="Z2898" s="2"/>
      <c r="AA2898" s="2"/>
      <c r="AB2898" s="2"/>
      <c r="AC2898" s="2"/>
      <c r="AD2898" s="2"/>
      <c r="AF2898" s="2"/>
      <c r="AG2898" s="2"/>
      <c r="AH2898" s="2"/>
      <c r="AI2898" s="2"/>
      <c r="AJ2898" s="2"/>
      <c r="AK2898" s="2"/>
      <c r="AL2898" s="2"/>
      <c r="AM2898" s="2"/>
      <c r="AN2898" s="2"/>
      <c r="AO2898" s="2"/>
      <c r="AW2898" s="2" t="s">
        <v>478</v>
      </c>
      <c r="BJ2898" s="2" t="s">
        <v>478</v>
      </c>
      <c r="BQ2898" s="2" t="s">
        <v>478</v>
      </c>
      <c r="BT2898" s="2" t="s">
        <v>478</v>
      </c>
      <c r="BW2898" s="2" t="s">
        <v>478</v>
      </c>
      <c r="BX2898" s="2" t="s">
        <v>478</v>
      </c>
    </row>
    <row r="2899" spans="1:75" ht="12.75">
      <c r="A2899" s="2"/>
      <c r="B2899" s="3" t="s">
        <v>1983</v>
      </c>
      <c r="C2899" s="3" t="s">
        <v>1605</v>
      </c>
      <c r="D2899" s="3" t="s">
        <v>446</v>
      </c>
      <c r="E2899" s="3" t="s">
        <v>43</v>
      </c>
      <c r="F2899" s="2"/>
      <c r="G2899" s="2"/>
      <c r="H2899" s="2"/>
      <c r="I2899" s="2"/>
      <c r="J2899" s="2" t="s">
        <v>478</v>
      </c>
      <c r="K2899" s="2"/>
      <c r="L2899" s="2"/>
      <c r="M2899" s="2"/>
      <c r="N2899" s="2"/>
      <c r="O2899" s="2"/>
      <c r="P2899" s="2"/>
      <c r="Q2899" s="2"/>
      <c r="R2899" s="2"/>
      <c r="S2899" s="2"/>
      <c r="T2899" s="2" t="s">
        <v>480</v>
      </c>
      <c r="U2899" s="2"/>
      <c r="V2899"/>
      <c r="W2899"/>
      <c r="X2899" s="2"/>
      <c r="Y2899" s="2"/>
      <c r="Z2899" s="2"/>
      <c r="AA2899" s="2"/>
      <c r="AB2899" s="2" t="s">
        <v>478</v>
      </c>
      <c r="AC2899" s="2"/>
      <c r="AD2899" s="2"/>
      <c r="AF2899" s="2"/>
      <c r="AG2899" s="2"/>
      <c r="AH2899" s="2"/>
      <c r="AI2899" s="2"/>
      <c r="AJ2899" s="2"/>
      <c r="AK2899" s="2"/>
      <c r="AL2899" s="2"/>
      <c r="AM2899" s="2"/>
      <c r="AN2899" s="2"/>
      <c r="AO2899" s="2"/>
      <c r="AW2899" s="2" t="s">
        <v>478</v>
      </c>
      <c r="BJ2899" s="2" t="s">
        <v>478</v>
      </c>
      <c r="BQ2899" s="2" t="s">
        <v>478</v>
      </c>
      <c r="BT2899" s="2" t="s">
        <v>478</v>
      </c>
      <c r="BW2899" s="2" t="s">
        <v>478</v>
      </c>
    </row>
    <row r="2900" spans="1:76" ht="12.75">
      <c r="A2900" s="2"/>
      <c r="B2900" s="3" t="s">
        <v>1983</v>
      </c>
      <c r="C2900" s="3" t="s">
        <v>1605</v>
      </c>
      <c r="D2900" s="3" t="s">
        <v>1998</v>
      </c>
      <c r="E2900" s="3" t="s">
        <v>1078</v>
      </c>
      <c r="F2900" s="2"/>
      <c r="G2900" s="2"/>
      <c r="H2900" s="2"/>
      <c r="I2900" s="2"/>
      <c r="J2900" s="2" t="s">
        <v>478</v>
      </c>
      <c r="K2900" s="2"/>
      <c r="L2900" s="2"/>
      <c r="M2900" s="2"/>
      <c r="N2900" s="2"/>
      <c r="O2900" s="2"/>
      <c r="P2900" s="2"/>
      <c r="Q2900" s="2"/>
      <c r="R2900" s="2"/>
      <c r="S2900" s="2"/>
      <c r="T2900" s="2" t="s">
        <v>480</v>
      </c>
      <c r="U2900" s="2"/>
      <c r="V2900"/>
      <c r="W2900"/>
      <c r="X2900" s="2"/>
      <c r="Y2900" s="2"/>
      <c r="Z2900" s="2"/>
      <c r="AA2900" s="2"/>
      <c r="AB2900" s="2"/>
      <c r="AC2900" s="2"/>
      <c r="AD2900" s="2"/>
      <c r="AF2900" s="2"/>
      <c r="AG2900" s="2"/>
      <c r="AH2900" s="2"/>
      <c r="AI2900" s="2"/>
      <c r="AJ2900" s="2"/>
      <c r="AK2900" s="2"/>
      <c r="AL2900" s="2"/>
      <c r="AM2900" s="2"/>
      <c r="AN2900" s="2"/>
      <c r="AO2900" s="2"/>
      <c r="AW2900" s="2" t="s">
        <v>478</v>
      </c>
      <c r="BJ2900" s="2" t="s">
        <v>478</v>
      </c>
      <c r="BQ2900" s="2" t="s">
        <v>478</v>
      </c>
      <c r="BT2900" s="2" t="s">
        <v>478</v>
      </c>
      <c r="BW2900" s="2" t="s">
        <v>478</v>
      </c>
      <c r="BX2900" s="2" t="s">
        <v>478</v>
      </c>
    </row>
    <row r="2901" spans="1:83" ht="12.75">
      <c r="A2901" s="2"/>
      <c r="B2901" s="3" t="s">
        <v>1429</v>
      </c>
      <c r="C2901" s="3" t="s">
        <v>1605</v>
      </c>
      <c r="D2901" s="3" t="s">
        <v>1620</v>
      </c>
      <c r="E2901" s="3" t="s">
        <v>1490</v>
      </c>
      <c r="F2901" s="2"/>
      <c r="G2901" s="2"/>
      <c r="H2901" s="2"/>
      <c r="I2901" s="2"/>
      <c r="J2901" s="2" t="s">
        <v>478</v>
      </c>
      <c r="K2901" s="2"/>
      <c r="L2901" s="2"/>
      <c r="M2901" s="2"/>
      <c r="N2901" s="2"/>
      <c r="O2901" s="2"/>
      <c r="P2901" s="2"/>
      <c r="Q2901" s="2"/>
      <c r="R2901" s="2"/>
      <c r="S2901" s="2" t="s">
        <v>478</v>
      </c>
      <c r="T2901" s="2" t="s">
        <v>483</v>
      </c>
      <c r="U2901" s="2"/>
      <c r="V2901"/>
      <c r="W2901"/>
      <c r="X2901" s="2"/>
      <c r="Y2901" s="2"/>
      <c r="Z2901" s="2"/>
      <c r="AA2901" s="2"/>
      <c r="AB2901" s="2"/>
      <c r="AC2901" s="2"/>
      <c r="AD2901" s="2"/>
      <c r="AF2901" s="2"/>
      <c r="AG2901" s="2"/>
      <c r="AH2901" s="2"/>
      <c r="AI2901" s="2"/>
      <c r="AJ2901" s="2"/>
      <c r="AK2901" s="2"/>
      <c r="AL2901" s="2"/>
      <c r="AM2901" s="2"/>
      <c r="AN2901" s="2"/>
      <c r="AO2901" s="2"/>
      <c r="AP2901" s="2" t="s">
        <v>478</v>
      </c>
      <c r="AR2901" s="2" t="s">
        <v>478</v>
      </c>
      <c r="AX2901" s="2" t="s">
        <v>478</v>
      </c>
      <c r="BF2901" s="2" t="s">
        <v>478</v>
      </c>
      <c r="CE2901" s="2" t="s">
        <v>478</v>
      </c>
    </row>
    <row r="2902" spans="1:43" ht="12.75">
      <c r="A2902" s="2"/>
      <c r="B2902" s="3" t="s">
        <v>1984</v>
      </c>
      <c r="C2902" s="3" t="s">
        <v>1630</v>
      </c>
      <c r="D2902" s="3" t="s">
        <v>1998</v>
      </c>
      <c r="E2902" s="3" t="s">
        <v>1997</v>
      </c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 t="s">
        <v>478</v>
      </c>
      <c r="X2902" s="2"/>
      <c r="Y2902" s="2"/>
      <c r="Z2902" s="2"/>
      <c r="AA2902" s="2"/>
      <c r="AB2902" s="2"/>
      <c r="AC2902" s="2"/>
      <c r="AD2902" s="2"/>
      <c r="AE2902"/>
      <c r="AF2902" s="2"/>
      <c r="AG2902" s="2"/>
      <c r="AH2902" s="2"/>
      <c r="AI2902" s="2"/>
      <c r="AJ2902" s="2"/>
      <c r="AK2902" s="2"/>
      <c r="AL2902" s="2"/>
      <c r="AM2902" s="2"/>
      <c r="AN2902" s="2"/>
      <c r="AO2902" s="2"/>
      <c r="AQ2902"/>
    </row>
    <row r="2903" spans="1:43" ht="12.75">
      <c r="A2903" s="2"/>
      <c r="B2903" s="3" t="s">
        <v>1984</v>
      </c>
      <c r="C2903" s="3" t="s">
        <v>1630</v>
      </c>
      <c r="D2903" s="3" t="s">
        <v>1998</v>
      </c>
      <c r="E2903" s="3" t="s">
        <v>1078</v>
      </c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 t="s">
        <v>478</v>
      </c>
      <c r="X2903" s="2"/>
      <c r="Y2903" s="2"/>
      <c r="Z2903" s="2"/>
      <c r="AA2903" s="2"/>
      <c r="AB2903" s="2"/>
      <c r="AC2903" s="2"/>
      <c r="AD2903" s="2"/>
      <c r="AE2903"/>
      <c r="AF2903" s="2"/>
      <c r="AG2903" s="2"/>
      <c r="AH2903" s="2"/>
      <c r="AI2903" s="2"/>
      <c r="AJ2903" s="2"/>
      <c r="AK2903" s="2"/>
      <c r="AL2903" s="2"/>
      <c r="AM2903" s="2"/>
      <c r="AN2903" s="2"/>
      <c r="AO2903" s="2"/>
      <c r="AQ2903"/>
    </row>
    <row r="2904" spans="1:79" ht="12.75">
      <c r="A2904" s="2"/>
      <c r="B2904" s="6" t="s">
        <v>198</v>
      </c>
      <c r="C2904" s="6" t="s">
        <v>1605</v>
      </c>
      <c r="D2904" s="6" t="s">
        <v>1620</v>
      </c>
      <c r="E2904" s="6" t="s">
        <v>759</v>
      </c>
      <c r="F2904" s="7"/>
      <c r="G2904" s="7"/>
      <c r="H2904" s="7"/>
      <c r="I2904" s="7" t="s">
        <v>478</v>
      </c>
      <c r="J2904" s="7"/>
      <c r="K2904" s="7"/>
      <c r="L2904" s="7" t="s">
        <v>478</v>
      </c>
      <c r="M2904" s="7"/>
      <c r="N2904" s="7"/>
      <c r="O2904" s="7"/>
      <c r="P2904" s="7"/>
      <c r="Q2904" s="7"/>
      <c r="R2904" s="7"/>
      <c r="S2904" s="7" t="s">
        <v>478</v>
      </c>
      <c r="T2904" s="2" t="s">
        <v>483</v>
      </c>
      <c r="U2904" s="2"/>
      <c r="V2904" s="7"/>
      <c r="W2904" s="7"/>
      <c r="X2904" s="7"/>
      <c r="Y2904" s="7"/>
      <c r="Z2904" s="7"/>
      <c r="AA2904" s="7"/>
      <c r="AB2904" s="7"/>
      <c r="AC2904" s="7" t="s">
        <v>478</v>
      </c>
      <c r="AD2904" s="7"/>
      <c r="AE2904" s="7"/>
      <c r="AF2904" s="7"/>
      <c r="AG2904" s="7"/>
      <c r="AH2904" s="7"/>
      <c r="AI2904" s="7"/>
      <c r="AJ2904" s="7"/>
      <c r="AK2904" s="7"/>
      <c r="AL2904" s="7"/>
      <c r="AM2904" s="7"/>
      <c r="AN2904" s="7"/>
      <c r="AO2904" s="7"/>
      <c r="AP2904" s="7" t="s">
        <v>478</v>
      </c>
      <c r="AR2904" s="2" t="s">
        <v>478</v>
      </c>
      <c r="AW2904" s="2" t="s">
        <v>478</v>
      </c>
      <c r="BL2904" s="2" t="s">
        <v>478</v>
      </c>
      <c r="CA2904" s="2" t="s">
        <v>478</v>
      </c>
    </row>
    <row r="2905" spans="1:79" ht="12.75">
      <c r="A2905" s="2"/>
      <c r="B2905" s="6" t="s">
        <v>199</v>
      </c>
      <c r="C2905" s="6" t="s">
        <v>1605</v>
      </c>
      <c r="D2905" s="6" t="s">
        <v>1620</v>
      </c>
      <c r="E2905" s="6" t="s">
        <v>759</v>
      </c>
      <c r="F2905" s="7"/>
      <c r="G2905" s="7"/>
      <c r="H2905" s="7"/>
      <c r="I2905" s="7" t="s">
        <v>478</v>
      </c>
      <c r="J2905" s="7"/>
      <c r="K2905" s="7"/>
      <c r="L2905" s="7" t="s">
        <v>478</v>
      </c>
      <c r="M2905" s="7"/>
      <c r="N2905" s="7"/>
      <c r="O2905" s="7"/>
      <c r="P2905" s="7"/>
      <c r="Q2905" s="7"/>
      <c r="R2905" s="7"/>
      <c r="S2905" s="7" t="s">
        <v>478</v>
      </c>
      <c r="T2905" s="2" t="s">
        <v>483</v>
      </c>
      <c r="U2905" s="2"/>
      <c r="V2905" s="7"/>
      <c r="W2905" s="7"/>
      <c r="X2905" s="7"/>
      <c r="Y2905" s="7"/>
      <c r="Z2905" s="7"/>
      <c r="AA2905" s="7"/>
      <c r="AB2905" s="7"/>
      <c r="AC2905" s="7" t="s">
        <v>478</v>
      </c>
      <c r="AD2905" s="7"/>
      <c r="AE2905" s="7"/>
      <c r="AF2905" s="7"/>
      <c r="AG2905" s="7"/>
      <c r="AH2905" s="7"/>
      <c r="AI2905" s="7"/>
      <c r="AJ2905" s="7"/>
      <c r="AK2905" s="7"/>
      <c r="AL2905" s="7"/>
      <c r="AM2905" s="7"/>
      <c r="AN2905" s="7"/>
      <c r="AO2905" s="7"/>
      <c r="AP2905" s="7" t="s">
        <v>478</v>
      </c>
      <c r="AR2905" s="2" t="s">
        <v>478</v>
      </c>
      <c r="AW2905" s="2" t="s">
        <v>478</v>
      </c>
      <c r="BL2905" s="2" t="s">
        <v>478</v>
      </c>
      <c r="CA2905" s="2" t="s">
        <v>478</v>
      </c>
    </row>
    <row r="2906" spans="1:83" ht="12.75">
      <c r="A2906" s="2"/>
      <c r="B2906" s="3" t="s">
        <v>719</v>
      </c>
      <c r="C2906" s="3" t="s">
        <v>1605</v>
      </c>
      <c r="D2906" s="3" t="s">
        <v>1620</v>
      </c>
      <c r="E2906" s="3" t="s">
        <v>769</v>
      </c>
      <c r="F2906" s="2"/>
      <c r="G2906" s="2"/>
      <c r="H2906" s="2"/>
      <c r="I2906" s="2"/>
      <c r="J2906" s="2"/>
      <c r="K2906" s="2"/>
      <c r="L2906" s="2"/>
      <c r="M2906" s="2"/>
      <c r="N2906" s="2" t="s">
        <v>478</v>
      </c>
      <c r="O2906" s="2"/>
      <c r="P2906" s="2"/>
      <c r="Q2906" s="2"/>
      <c r="R2906" s="2"/>
      <c r="S2906" s="2"/>
      <c r="T2906" s="2" t="s">
        <v>480</v>
      </c>
      <c r="U2906" s="2"/>
      <c r="V2906"/>
      <c r="W2906"/>
      <c r="X2906" s="2"/>
      <c r="Y2906" s="2"/>
      <c r="Z2906" s="2"/>
      <c r="AA2906" s="2"/>
      <c r="AB2906" s="2"/>
      <c r="AC2906" s="2"/>
      <c r="AD2906" s="2"/>
      <c r="AF2906" s="2"/>
      <c r="AG2906" s="2"/>
      <c r="AH2906" s="2"/>
      <c r="AI2906" s="2"/>
      <c r="AJ2906" s="2"/>
      <c r="AK2906" s="2"/>
      <c r="AL2906" s="2"/>
      <c r="AM2906" s="2"/>
      <c r="AN2906" s="2"/>
      <c r="AO2906" s="2"/>
      <c r="AP2906" s="2" t="s">
        <v>478</v>
      </c>
      <c r="AR2906" s="2" t="s">
        <v>478</v>
      </c>
      <c r="AX2906" s="2" t="s">
        <v>478</v>
      </c>
      <c r="BJ2906" s="2" t="s">
        <v>478</v>
      </c>
      <c r="CE2906" s="2" t="s">
        <v>478</v>
      </c>
    </row>
    <row r="2907" spans="1:43" ht="12.75">
      <c r="A2907" s="2"/>
      <c r="B2907" s="3" t="s">
        <v>2116</v>
      </c>
      <c r="C2907" s="3" t="s">
        <v>1601</v>
      </c>
      <c r="D2907" s="3" t="s">
        <v>1999</v>
      </c>
      <c r="E2907" s="3" t="s">
        <v>2119</v>
      </c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/>
      <c r="W2907"/>
      <c r="X2907" s="2" t="s">
        <v>478</v>
      </c>
      <c r="Y2907" s="2"/>
      <c r="Z2907" s="2"/>
      <c r="AA2907" s="2"/>
      <c r="AB2907" s="2"/>
      <c r="AC2907" s="2"/>
      <c r="AD2907" s="2"/>
      <c r="AE2907"/>
      <c r="AF2907" s="2"/>
      <c r="AG2907" s="2"/>
      <c r="AH2907" s="2"/>
      <c r="AI2907" s="2"/>
      <c r="AJ2907" s="2"/>
      <c r="AK2907" s="2"/>
      <c r="AL2907" s="2"/>
      <c r="AM2907" s="2"/>
      <c r="AN2907" s="2"/>
      <c r="AO2907" s="2"/>
      <c r="AQ2907"/>
    </row>
    <row r="2908" spans="1:76" ht="12.75">
      <c r="A2908" s="2"/>
      <c r="B2908" s="3" t="s">
        <v>1985</v>
      </c>
      <c r="C2908" s="3" t="s">
        <v>1605</v>
      </c>
      <c r="D2908" s="3" t="s">
        <v>1998</v>
      </c>
      <c r="E2908" s="3" t="s">
        <v>1718</v>
      </c>
      <c r="F2908" s="2"/>
      <c r="G2908" s="2"/>
      <c r="H2908" s="2"/>
      <c r="I2908" s="2"/>
      <c r="J2908" s="2" t="s">
        <v>478</v>
      </c>
      <c r="K2908" s="2"/>
      <c r="L2908" s="2"/>
      <c r="M2908" s="2"/>
      <c r="N2908" s="2"/>
      <c r="O2908" s="2"/>
      <c r="P2908" s="2"/>
      <c r="Q2908" s="2"/>
      <c r="R2908" s="2"/>
      <c r="S2908" s="2"/>
      <c r="T2908" s="2" t="s">
        <v>480</v>
      </c>
      <c r="U2908" s="2"/>
      <c r="V2908"/>
      <c r="W2908"/>
      <c r="X2908" s="2"/>
      <c r="Y2908" s="2"/>
      <c r="Z2908" s="2"/>
      <c r="AA2908" s="2"/>
      <c r="AB2908" s="2"/>
      <c r="AC2908" s="2"/>
      <c r="AD2908" s="2"/>
      <c r="AF2908" s="2"/>
      <c r="AG2908" s="2"/>
      <c r="AH2908" s="2"/>
      <c r="AI2908" s="2"/>
      <c r="AJ2908" s="2"/>
      <c r="AK2908" s="2"/>
      <c r="AL2908" s="2"/>
      <c r="AM2908" s="2"/>
      <c r="AN2908" s="2"/>
      <c r="AO2908" s="2"/>
      <c r="AW2908" s="2" t="s">
        <v>478</v>
      </c>
      <c r="BQ2908" s="2" t="s">
        <v>478</v>
      </c>
      <c r="BT2908" s="2" t="s">
        <v>478</v>
      </c>
      <c r="BX2908" s="2" t="s">
        <v>478</v>
      </c>
    </row>
    <row r="2909" spans="1:76" ht="12.75">
      <c r="A2909" s="2"/>
      <c r="B2909" s="3" t="s">
        <v>1985</v>
      </c>
      <c r="C2909" s="3" t="s">
        <v>1605</v>
      </c>
      <c r="D2909" s="3" t="s">
        <v>1071</v>
      </c>
      <c r="E2909" s="3" t="s">
        <v>925</v>
      </c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 t="s">
        <v>478</v>
      </c>
      <c r="Q2909" s="2"/>
      <c r="R2909" s="2"/>
      <c r="S2909" s="2"/>
      <c r="T2909" s="2" t="s">
        <v>480</v>
      </c>
      <c r="U2909" s="2"/>
      <c r="V2909"/>
      <c r="W2909"/>
      <c r="X2909" s="2"/>
      <c r="Y2909" s="2"/>
      <c r="Z2909" s="2"/>
      <c r="AA2909" s="2"/>
      <c r="AB2909" s="2"/>
      <c r="AC2909" s="2"/>
      <c r="AD2909" s="2"/>
      <c r="AF2909" s="2"/>
      <c r="AG2909" s="2"/>
      <c r="AH2909" s="2"/>
      <c r="AI2909" s="2"/>
      <c r="AJ2909" s="2"/>
      <c r="AK2909" s="2"/>
      <c r="AL2909" s="2" t="s">
        <v>478</v>
      </c>
      <c r="AM2909" s="2"/>
      <c r="AN2909" s="2"/>
      <c r="AO2909" s="2"/>
      <c r="AT2909" s="2" t="s">
        <v>478</v>
      </c>
      <c r="AY2909" s="2" t="s">
        <v>478</v>
      </c>
      <c r="BA2909" s="2" t="s">
        <v>478</v>
      </c>
      <c r="BX2909" s="2" t="s">
        <v>478</v>
      </c>
    </row>
    <row r="2910" spans="1:76" ht="12.75">
      <c r="A2910" s="2"/>
      <c r="B2910" s="3" t="s">
        <v>1985</v>
      </c>
      <c r="C2910" s="3" t="s">
        <v>1605</v>
      </c>
      <c r="D2910" s="3" t="s">
        <v>1998</v>
      </c>
      <c r="E2910" s="3" t="s">
        <v>1997</v>
      </c>
      <c r="F2910" s="2"/>
      <c r="G2910" s="2"/>
      <c r="H2910" s="2"/>
      <c r="I2910" s="2"/>
      <c r="J2910" s="2" t="s">
        <v>478</v>
      </c>
      <c r="K2910" s="2"/>
      <c r="L2910" s="2"/>
      <c r="M2910" s="2"/>
      <c r="N2910" s="2"/>
      <c r="O2910" s="2"/>
      <c r="P2910" s="2"/>
      <c r="Q2910" s="2"/>
      <c r="R2910" s="2"/>
      <c r="S2910" s="2"/>
      <c r="T2910" s="2" t="s">
        <v>480</v>
      </c>
      <c r="U2910" s="2"/>
      <c r="V2910"/>
      <c r="W2910"/>
      <c r="X2910" s="2"/>
      <c r="Y2910" s="2"/>
      <c r="Z2910" s="2"/>
      <c r="AA2910" s="2"/>
      <c r="AB2910" s="2"/>
      <c r="AC2910" s="2"/>
      <c r="AD2910" s="2"/>
      <c r="AF2910" s="2"/>
      <c r="AG2910" s="2"/>
      <c r="AH2910" s="2"/>
      <c r="AI2910" s="2"/>
      <c r="AJ2910" s="2"/>
      <c r="AK2910" s="2"/>
      <c r="AL2910" s="2"/>
      <c r="AM2910" s="2"/>
      <c r="AN2910" s="2"/>
      <c r="AO2910" s="2"/>
      <c r="AY2910" s="2" t="s">
        <v>478</v>
      </c>
      <c r="BJ2910" s="2" t="s">
        <v>478</v>
      </c>
      <c r="BQ2910" s="2" t="s">
        <v>478</v>
      </c>
      <c r="BX2910" s="2" t="s">
        <v>478</v>
      </c>
    </row>
    <row r="2911" spans="1:76" ht="12.75">
      <c r="A2911" s="2"/>
      <c r="B2911" s="3" t="s">
        <v>1985</v>
      </c>
      <c r="C2911" s="3" t="s">
        <v>1605</v>
      </c>
      <c r="D2911" s="3" t="s">
        <v>446</v>
      </c>
      <c r="E2911" s="3" t="s">
        <v>43</v>
      </c>
      <c r="F2911" s="2"/>
      <c r="G2911" s="2"/>
      <c r="H2911" s="2"/>
      <c r="I2911" s="2"/>
      <c r="J2911" s="2" t="s">
        <v>478</v>
      </c>
      <c r="K2911" s="2"/>
      <c r="L2911" s="2"/>
      <c r="M2911" s="2"/>
      <c r="N2911" s="2"/>
      <c r="O2911" s="2"/>
      <c r="P2911" s="2"/>
      <c r="Q2911" s="2"/>
      <c r="R2911" s="2"/>
      <c r="S2911" s="2"/>
      <c r="T2911" s="2" t="s">
        <v>480</v>
      </c>
      <c r="U2911" s="2"/>
      <c r="V2911"/>
      <c r="W2911"/>
      <c r="X2911" s="2"/>
      <c r="Y2911" s="2"/>
      <c r="Z2911" s="2"/>
      <c r="AA2911" s="2"/>
      <c r="AB2911" s="2"/>
      <c r="AC2911" s="2"/>
      <c r="AD2911" s="2"/>
      <c r="AF2911" s="2"/>
      <c r="AG2911" s="2"/>
      <c r="AH2911" s="2"/>
      <c r="AI2911" s="2"/>
      <c r="AJ2911" s="2"/>
      <c r="AK2911" s="2"/>
      <c r="AL2911" s="2"/>
      <c r="AM2911" s="2"/>
      <c r="AN2911" s="2"/>
      <c r="AO2911" s="2"/>
      <c r="AW2911" s="2" t="s">
        <v>478</v>
      </c>
      <c r="BQ2911" s="2" t="s">
        <v>478</v>
      </c>
      <c r="BT2911" s="2" t="s">
        <v>478</v>
      </c>
      <c r="BX2911" s="2" t="s">
        <v>478</v>
      </c>
    </row>
    <row r="2912" spans="1:76" ht="12.75">
      <c r="A2912" s="2"/>
      <c r="B2912" s="3" t="s">
        <v>1985</v>
      </c>
      <c r="C2912" s="3" t="s">
        <v>1605</v>
      </c>
      <c r="D2912" s="3" t="s">
        <v>1998</v>
      </c>
      <c r="E2912" s="3" t="s">
        <v>1078</v>
      </c>
      <c r="F2912" s="2"/>
      <c r="G2912" s="2"/>
      <c r="H2912" s="2"/>
      <c r="I2912" s="2"/>
      <c r="J2912" s="2" t="s">
        <v>478</v>
      </c>
      <c r="K2912" s="2"/>
      <c r="L2912" s="2"/>
      <c r="M2912" s="2"/>
      <c r="N2912" s="2"/>
      <c r="O2912" s="2"/>
      <c r="P2912" s="2"/>
      <c r="Q2912" s="2"/>
      <c r="R2912" s="2"/>
      <c r="S2912" s="2"/>
      <c r="T2912" s="2" t="s">
        <v>480</v>
      </c>
      <c r="U2912" s="2"/>
      <c r="V2912"/>
      <c r="W2912"/>
      <c r="X2912" s="2"/>
      <c r="Y2912" s="2"/>
      <c r="Z2912" s="2"/>
      <c r="AA2912" s="2"/>
      <c r="AB2912" s="2"/>
      <c r="AC2912" s="2"/>
      <c r="AD2912" s="2"/>
      <c r="AF2912" s="2"/>
      <c r="AG2912" s="2"/>
      <c r="AH2912" s="2"/>
      <c r="AI2912" s="2"/>
      <c r="AJ2912" s="2"/>
      <c r="AK2912" s="2"/>
      <c r="AL2912" s="2"/>
      <c r="AM2912" s="2"/>
      <c r="AN2912" s="2"/>
      <c r="AO2912" s="2"/>
      <c r="AY2912" s="2" t="s">
        <v>478</v>
      </c>
      <c r="BJ2912" s="2" t="s">
        <v>478</v>
      </c>
      <c r="BQ2912" s="2" t="s">
        <v>478</v>
      </c>
      <c r="BX2912" s="2" t="s">
        <v>478</v>
      </c>
    </row>
    <row r="2913" spans="1:72" ht="12.75">
      <c r="A2913" s="2"/>
      <c r="B2913" s="3" t="s">
        <v>640</v>
      </c>
      <c r="C2913" s="3" t="s">
        <v>1605</v>
      </c>
      <c r="D2913" s="3" t="s">
        <v>2404</v>
      </c>
      <c r="E2913" s="3" t="s">
        <v>627</v>
      </c>
      <c r="F2913" s="2"/>
      <c r="G2913" s="2"/>
      <c r="H2913" s="2"/>
      <c r="I2913" s="2"/>
      <c r="J2913" s="2"/>
      <c r="K2913" s="2"/>
      <c r="L2913" s="2"/>
      <c r="M2913" s="2"/>
      <c r="N2913" s="2" t="s">
        <v>478</v>
      </c>
      <c r="O2913" s="2"/>
      <c r="P2913" s="2"/>
      <c r="Q2913" s="2"/>
      <c r="R2913" s="2"/>
      <c r="S2913" s="2"/>
      <c r="T2913" s="2" t="s">
        <v>480</v>
      </c>
      <c r="U2913" s="2"/>
      <c r="V2913"/>
      <c r="W2913"/>
      <c r="X2913" s="2"/>
      <c r="Y2913" s="2"/>
      <c r="Z2913" s="2"/>
      <c r="AA2913" s="2"/>
      <c r="AB2913" s="2"/>
      <c r="AC2913" s="2"/>
      <c r="AD2913" s="2"/>
      <c r="AF2913" s="2"/>
      <c r="AG2913" s="2"/>
      <c r="AH2913" s="2"/>
      <c r="AI2913" s="2"/>
      <c r="AJ2913" s="2"/>
      <c r="AK2913" s="2"/>
      <c r="AL2913" s="2"/>
      <c r="AM2913" s="2"/>
      <c r="AN2913" s="2"/>
      <c r="AO2913" s="2"/>
      <c r="AY2913" s="2" t="s">
        <v>478</v>
      </c>
      <c r="BQ2913" s="2" t="s">
        <v>478</v>
      </c>
      <c r="BT2913" s="2" t="s">
        <v>478</v>
      </c>
    </row>
    <row r="2914" spans="1:72" ht="12.75">
      <c r="A2914" s="2"/>
      <c r="B2914" s="3" t="s">
        <v>720</v>
      </c>
      <c r="C2914" s="3" t="s">
        <v>1605</v>
      </c>
      <c r="D2914" s="3" t="s">
        <v>1998</v>
      </c>
      <c r="E2914" s="3" t="s">
        <v>769</v>
      </c>
      <c r="F2914" s="2"/>
      <c r="G2914" s="2"/>
      <c r="H2914" s="2"/>
      <c r="I2914" s="2"/>
      <c r="J2914" s="2"/>
      <c r="K2914" s="2"/>
      <c r="L2914" s="2"/>
      <c r="M2914" s="2"/>
      <c r="N2914" s="2" t="s">
        <v>478</v>
      </c>
      <c r="O2914" s="2"/>
      <c r="P2914" s="2"/>
      <c r="Q2914" s="2"/>
      <c r="R2914" s="2"/>
      <c r="S2914" s="2"/>
      <c r="T2914" s="2" t="s">
        <v>480</v>
      </c>
      <c r="U2914" s="2"/>
      <c r="V2914"/>
      <c r="W2914"/>
      <c r="X2914" s="2"/>
      <c r="Y2914" s="2"/>
      <c r="Z2914" s="2"/>
      <c r="AA2914" s="2"/>
      <c r="AB2914" s="2"/>
      <c r="AC2914" s="2"/>
      <c r="AD2914" s="2"/>
      <c r="AF2914" s="2"/>
      <c r="AG2914" s="2"/>
      <c r="AH2914" s="2"/>
      <c r="AI2914" s="2"/>
      <c r="AJ2914" s="2"/>
      <c r="AK2914" s="2"/>
      <c r="AL2914" s="2"/>
      <c r="AM2914" s="2"/>
      <c r="AN2914" s="2"/>
      <c r="AO2914" s="2"/>
      <c r="AY2914" s="2" t="s">
        <v>478</v>
      </c>
      <c r="BQ2914" s="2" t="s">
        <v>478</v>
      </c>
      <c r="BT2914" s="2" t="s">
        <v>478</v>
      </c>
    </row>
    <row r="2915" spans="1:43" ht="12.75">
      <c r="A2915" s="2"/>
      <c r="B2915" s="3" t="s">
        <v>1986</v>
      </c>
      <c r="C2915" s="3" t="s">
        <v>1601</v>
      </c>
      <c r="D2915" s="3" t="s">
        <v>1620</v>
      </c>
      <c r="E2915" s="3" t="s">
        <v>1997</v>
      </c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/>
      <c r="W2915"/>
      <c r="X2915" s="2"/>
      <c r="Y2915" s="2"/>
      <c r="Z2915" s="2"/>
      <c r="AA2915" s="2"/>
      <c r="AB2915" s="2"/>
      <c r="AC2915" s="2"/>
      <c r="AD2915" s="2"/>
      <c r="AE2915"/>
      <c r="AF2915" s="2"/>
      <c r="AG2915" s="2"/>
      <c r="AH2915" s="2"/>
      <c r="AI2915" s="2"/>
      <c r="AJ2915" s="2"/>
      <c r="AK2915" s="2"/>
      <c r="AL2915" s="2"/>
      <c r="AM2915" s="2"/>
      <c r="AN2915" s="2"/>
      <c r="AO2915" s="2"/>
      <c r="AQ2915"/>
    </row>
    <row r="2916" spans="1:43" ht="12.75">
      <c r="A2916" s="2"/>
      <c r="B2916" s="3" t="s">
        <v>1986</v>
      </c>
      <c r="C2916" s="3" t="s">
        <v>1601</v>
      </c>
      <c r="D2916" s="3" t="s">
        <v>1620</v>
      </c>
      <c r="E2916" s="3" t="s">
        <v>1078</v>
      </c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/>
      <c r="W2916"/>
      <c r="X2916" s="2"/>
      <c r="Y2916" s="2"/>
      <c r="Z2916" s="2"/>
      <c r="AA2916" s="2"/>
      <c r="AB2916" s="2"/>
      <c r="AC2916" s="2"/>
      <c r="AD2916" s="2"/>
      <c r="AE2916"/>
      <c r="AF2916" s="2"/>
      <c r="AG2916" s="2"/>
      <c r="AH2916" s="2"/>
      <c r="AI2916" s="2"/>
      <c r="AJ2916" s="2"/>
      <c r="AK2916" s="2"/>
      <c r="AL2916" s="2"/>
      <c r="AM2916" s="2"/>
      <c r="AN2916" s="2"/>
      <c r="AO2916" s="2"/>
      <c r="AQ2916"/>
    </row>
    <row r="2917" spans="1:43" ht="12.75">
      <c r="A2917" s="2"/>
      <c r="B2917" s="3" t="s">
        <v>415</v>
      </c>
      <c r="C2917" s="3" t="s">
        <v>1601</v>
      </c>
      <c r="D2917" s="3" t="s">
        <v>1999</v>
      </c>
      <c r="E2917" s="3" t="s">
        <v>420</v>
      </c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/>
      <c r="W2917"/>
      <c r="X2917" s="2"/>
      <c r="Y2917" s="2"/>
      <c r="Z2917" s="2"/>
      <c r="AA2917" s="2"/>
      <c r="AB2917" s="2"/>
      <c r="AC2917" s="2"/>
      <c r="AD2917" s="2"/>
      <c r="AE2917"/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Q2917"/>
    </row>
    <row r="2918" spans="1:43" ht="12.75">
      <c r="A2918" s="2"/>
      <c r="B2918" s="3" t="s">
        <v>1987</v>
      </c>
      <c r="C2918" s="3" t="s">
        <v>1603</v>
      </c>
      <c r="D2918" s="3" t="s">
        <v>1998</v>
      </c>
      <c r="E2918" s="3" t="s">
        <v>1997</v>
      </c>
      <c r="F2918" s="2"/>
      <c r="G2918" s="2"/>
      <c r="H2918" s="2"/>
      <c r="I2918" s="2"/>
      <c r="J2918" s="2" t="s">
        <v>478</v>
      </c>
      <c r="K2918" s="2"/>
      <c r="L2918" s="2"/>
      <c r="M2918" s="2"/>
      <c r="N2918" s="2" t="s">
        <v>478</v>
      </c>
      <c r="O2918" s="2"/>
      <c r="P2918" s="2"/>
      <c r="Q2918" s="2" t="s">
        <v>478</v>
      </c>
      <c r="R2918" s="2"/>
      <c r="S2918" s="2"/>
      <c r="T2918" s="2" t="s">
        <v>480</v>
      </c>
      <c r="U2918" s="2">
        <v>45</v>
      </c>
      <c r="V2918"/>
      <c r="W2918" s="2" t="s">
        <v>478</v>
      </c>
      <c r="X2918" s="2"/>
      <c r="Y2918" s="2"/>
      <c r="Z2918" s="2"/>
      <c r="AA2918" s="2"/>
      <c r="AB2918" s="2"/>
      <c r="AC2918" s="2"/>
      <c r="AD2918" s="2"/>
      <c r="AE2918"/>
      <c r="AF2918" s="2"/>
      <c r="AG2918" s="2"/>
      <c r="AH2918" s="2"/>
      <c r="AI2918" s="2"/>
      <c r="AJ2918" s="2"/>
      <c r="AK2918" s="2"/>
      <c r="AL2918" s="2"/>
      <c r="AM2918" s="2"/>
      <c r="AN2918" s="2"/>
      <c r="AO2918" s="2"/>
      <c r="AQ2918"/>
    </row>
    <row r="2919" spans="1:43" ht="12.75">
      <c r="A2919" s="2"/>
      <c r="B2919" s="3" t="s">
        <v>1987</v>
      </c>
      <c r="C2919" s="3" t="s">
        <v>1603</v>
      </c>
      <c r="D2919" s="3" t="s">
        <v>445</v>
      </c>
      <c r="E2919" s="3" t="s">
        <v>43</v>
      </c>
      <c r="F2919" s="2"/>
      <c r="G2919" s="2"/>
      <c r="H2919" s="2"/>
      <c r="I2919" s="2"/>
      <c r="J2919" s="2" t="s">
        <v>478</v>
      </c>
      <c r="K2919" s="2"/>
      <c r="L2919" s="2"/>
      <c r="M2919" s="2"/>
      <c r="N2919" s="2" t="s">
        <v>478</v>
      </c>
      <c r="O2919" s="2"/>
      <c r="P2919" s="2"/>
      <c r="Q2919" s="2" t="s">
        <v>478</v>
      </c>
      <c r="R2919" s="2"/>
      <c r="S2919" s="2"/>
      <c r="T2919" s="2" t="s">
        <v>480</v>
      </c>
      <c r="U2919" s="2">
        <v>45</v>
      </c>
      <c r="V2919"/>
      <c r="W2919" s="2" t="s">
        <v>478</v>
      </c>
      <c r="X2919" s="2"/>
      <c r="Y2919" s="2"/>
      <c r="Z2919" s="2"/>
      <c r="AA2919" s="2"/>
      <c r="AB2919" s="2"/>
      <c r="AC2919" s="2"/>
      <c r="AD2919" s="2"/>
      <c r="AE2919"/>
      <c r="AF2919" s="2"/>
      <c r="AG2919" s="2"/>
      <c r="AH2919" s="2"/>
      <c r="AI2919" s="2"/>
      <c r="AJ2919" s="2"/>
      <c r="AK2919" s="2"/>
      <c r="AL2919" s="2"/>
      <c r="AM2919" s="2"/>
      <c r="AN2919" s="2"/>
      <c r="AO2919" s="2"/>
      <c r="AQ2919"/>
    </row>
    <row r="2920" spans="1:43" ht="12.75">
      <c r="A2920" s="2"/>
      <c r="B2920" s="3" t="s">
        <v>1987</v>
      </c>
      <c r="C2920" s="3" t="s">
        <v>1603</v>
      </c>
      <c r="D2920" s="3" t="s">
        <v>1998</v>
      </c>
      <c r="E2920" s="3" t="s">
        <v>1078</v>
      </c>
      <c r="F2920" s="2"/>
      <c r="G2920" s="2"/>
      <c r="H2920" s="2"/>
      <c r="I2920" s="2"/>
      <c r="J2920" s="2" t="s">
        <v>478</v>
      </c>
      <c r="K2920" s="2"/>
      <c r="L2920" s="2"/>
      <c r="M2920" s="2"/>
      <c r="N2920" s="2" t="s">
        <v>478</v>
      </c>
      <c r="O2920" s="2"/>
      <c r="P2920" s="2"/>
      <c r="Q2920" s="2" t="s">
        <v>478</v>
      </c>
      <c r="R2920" s="2"/>
      <c r="S2920" s="2"/>
      <c r="T2920" s="2" t="s">
        <v>480</v>
      </c>
      <c r="U2920" s="2">
        <v>45</v>
      </c>
      <c r="V2920"/>
      <c r="W2920" s="2" t="s">
        <v>478</v>
      </c>
      <c r="X2920" s="2"/>
      <c r="Y2920" s="2"/>
      <c r="Z2920" s="2"/>
      <c r="AA2920" s="2"/>
      <c r="AB2920" s="2"/>
      <c r="AC2920" s="2"/>
      <c r="AD2920" s="2"/>
      <c r="AE2920"/>
      <c r="AF2920" s="2"/>
      <c r="AG2920" s="2"/>
      <c r="AH2920" s="2"/>
      <c r="AI2920" s="2"/>
      <c r="AJ2920" s="2"/>
      <c r="AK2920" s="2"/>
      <c r="AL2920" s="2"/>
      <c r="AM2920" s="2"/>
      <c r="AN2920" s="2"/>
      <c r="AO2920" s="2"/>
      <c r="AQ2920"/>
    </row>
    <row r="2921" spans="1:43" ht="12.75">
      <c r="A2921" s="2"/>
      <c r="B2921" s="3" t="s">
        <v>2117</v>
      </c>
      <c r="C2921" s="3" t="s">
        <v>1630</v>
      </c>
      <c r="D2921" s="3" t="s">
        <v>1620</v>
      </c>
      <c r="E2921" s="3" t="s">
        <v>2119</v>
      </c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 t="s">
        <v>478</v>
      </c>
      <c r="X2921" s="2"/>
      <c r="Y2921" s="2"/>
      <c r="Z2921" s="2"/>
      <c r="AA2921" s="2"/>
      <c r="AB2921" s="2"/>
      <c r="AC2921" s="2"/>
      <c r="AD2921" s="2"/>
      <c r="AE2921"/>
      <c r="AF2921" s="2"/>
      <c r="AG2921" s="2"/>
      <c r="AH2921" s="2"/>
      <c r="AI2921" s="2"/>
      <c r="AJ2921" s="2"/>
      <c r="AK2921" s="2"/>
      <c r="AL2921" s="2"/>
      <c r="AM2921" s="2"/>
      <c r="AN2921" s="2"/>
      <c r="AO2921" s="2"/>
      <c r="AQ2921"/>
    </row>
    <row r="2922" spans="1:83" ht="12.75">
      <c r="A2922" s="2"/>
      <c r="B2922" s="6" t="s">
        <v>2274</v>
      </c>
      <c r="C2922" s="6" t="s">
        <v>1605</v>
      </c>
      <c r="D2922" s="6" t="s">
        <v>1620</v>
      </c>
      <c r="E2922" s="6" t="s">
        <v>1026</v>
      </c>
      <c r="F2922" s="2"/>
      <c r="G2922" s="2"/>
      <c r="H2922" s="2"/>
      <c r="I2922" s="2"/>
      <c r="J2922" s="2"/>
      <c r="K2922" s="2"/>
      <c r="L2922" s="2"/>
      <c r="M2922" s="2"/>
      <c r="N2922" s="2" t="s">
        <v>478</v>
      </c>
      <c r="O2922" s="2"/>
      <c r="P2922" s="2"/>
      <c r="Q2922" s="2"/>
      <c r="R2922" s="2"/>
      <c r="S2922" s="2"/>
      <c r="T2922" s="2" t="s">
        <v>480</v>
      </c>
      <c r="U2922" s="2"/>
      <c r="X2922" s="2" t="s">
        <v>478</v>
      </c>
      <c r="Y2922" s="2"/>
      <c r="Z2922" s="2"/>
      <c r="AA2922" s="2" t="s">
        <v>478</v>
      </c>
      <c r="AB2922" s="2"/>
      <c r="AC2922" s="2"/>
      <c r="AD2922" s="2"/>
      <c r="AF2922" s="2"/>
      <c r="AG2922" s="2"/>
      <c r="AH2922" s="2"/>
      <c r="AI2922" s="2"/>
      <c r="AJ2922" s="2"/>
      <c r="AK2922" s="2"/>
      <c r="AL2922" s="2"/>
      <c r="AM2922" s="2"/>
      <c r="AN2922" s="2"/>
      <c r="AO2922" s="2"/>
      <c r="AP2922" s="2" t="s">
        <v>478</v>
      </c>
      <c r="AU2922" s="2" t="s">
        <v>478</v>
      </c>
      <c r="BH2922" s="2" t="s">
        <v>478</v>
      </c>
      <c r="CE2922" s="2" t="s">
        <v>478</v>
      </c>
    </row>
    <row r="2923" spans="1:43" ht="12.75">
      <c r="A2923" s="2"/>
      <c r="B2923" s="3" t="s">
        <v>901</v>
      </c>
      <c r="C2923" s="3" t="s">
        <v>488</v>
      </c>
      <c r="D2923" s="3" t="s">
        <v>1998</v>
      </c>
      <c r="E2923" s="3" t="s">
        <v>902</v>
      </c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/>
      <c r="W2923"/>
      <c r="X2923" s="2"/>
      <c r="Y2923" s="2"/>
      <c r="Z2923" s="2"/>
      <c r="AA2923" s="2"/>
      <c r="AB2923" s="2"/>
      <c r="AC2923" s="2"/>
      <c r="AD2923" s="2" t="s">
        <v>478</v>
      </c>
      <c r="AE2923"/>
      <c r="AF2923" s="2"/>
      <c r="AG2923" s="2"/>
      <c r="AH2923" s="2"/>
      <c r="AI2923" s="2"/>
      <c r="AJ2923" s="2"/>
      <c r="AK2923" s="2"/>
      <c r="AL2923" s="2"/>
      <c r="AM2923" s="2" t="s">
        <v>478</v>
      </c>
      <c r="AN2923" s="2"/>
      <c r="AO2923" s="2"/>
      <c r="AQ2923"/>
    </row>
    <row r="2924" spans="1:43" ht="12.75">
      <c r="A2924" s="2"/>
      <c r="B2924" s="3" t="s">
        <v>2383</v>
      </c>
      <c r="C2924" s="3" t="s">
        <v>1601</v>
      </c>
      <c r="D2924" s="3" t="s">
        <v>1999</v>
      </c>
      <c r="E2924" s="3" t="s">
        <v>2389</v>
      </c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/>
      <c r="W2924"/>
      <c r="X2924" s="2"/>
      <c r="Y2924" s="2"/>
      <c r="Z2924" s="2"/>
      <c r="AA2924" s="2"/>
      <c r="AB2924" s="2"/>
      <c r="AC2924" s="2"/>
      <c r="AD2924" s="2"/>
      <c r="AE2924"/>
      <c r="AF2924" s="2"/>
      <c r="AG2924" s="2"/>
      <c r="AH2924" s="2"/>
      <c r="AI2924" s="2"/>
      <c r="AJ2924" s="2"/>
      <c r="AK2924" s="2"/>
      <c r="AL2924" s="2"/>
      <c r="AM2924" s="2"/>
      <c r="AN2924" s="2"/>
      <c r="AO2924" s="2"/>
      <c r="AQ2924"/>
    </row>
    <row r="2925" spans="1:159" ht="12.75">
      <c r="A2925" s="2"/>
      <c r="B2925" s="3" t="s">
        <v>1210</v>
      </c>
      <c r="C2925" s="3" t="s">
        <v>1605</v>
      </c>
      <c r="D2925" s="3" t="s">
        <v>1999</v>
      </c>
      <c r="E2925" s="3" t="s">
        <v>1098</v>
      </c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 t="s">
        <v>478</v>
      </c>
      <c r="Q2925" s="2"/>
      <c r="R2925" s="2"/>
      <c r="S2925" s="2"/>
      <c r="T2925" s="2" t="s">
        <v>480</v>
      </c>
      <c r="U2925" s="2"/>
      <c r="V2925"/>
      <c r="W2925"/>
      <c r="X2925" s="2" t="s">
        <v>478</v>
      </c>
      <c r="Y2925" s="2"/>
      <c r="Z2925" s="2"/>
      <c r="AA2925" s="2"/>
      <c r="AB2925" s="2"/>
      <c r="AC2925" s="2"/>
      <c r="AD2925" s="2"/>
      <c r="AF2925" s="2"/>
      <c r="AG2925" s="2"/>
      <c r="AH2925" s="2"/>
      <c r="AI2925" s="2"/>
      <c r="AJ2925" s="2"/>
      <c r="AK2925" s="2"/>
      <c r="AL2925" s="2" t="s">
        <v>478</v>
      </c>
      <c r="AM2925" s="2"/>
      <c r="AN2925" s="2"/>
      <c r="AO2925" s="2"/>
      <c r="AY2925" s="2" t="s">
        <v>478</v>
      </c>
      <c r="BB2925" s="2" t="s">
        <v>478</v>
      </c>
      <c r="BS2925" s="2" t="s">
        <v>478</v>
      </c>
      <c r="BT2925" s="2" t="s">
        <v>478</v>
      </c>
      <c r="DA2925" s="9" t="s">
        <v>2446</v>
      </c>
      <c r="DB2925" s="9" t="s">
        <v>1596</v>
      </c>
      <c r="DC2925" s="9" t="s">
        <v>1597</v>
      </c>
      <c r="DD2925" s="9" t="s">
        <v>1598</v>
      </c>
      <c r="DE2925" s="9" t="s">
        <v>1599</v>
      </c>
      <c r="EA2925" s="9" t="s">
        <v>2446</v>
      </c>
      <c r="EB2925" s="9" t="s">
        <v>1596</v>
      </c>
      <c r="EC2925" s="9" t="s">
        <v>1597</v>
      </c>
      <c r="ED2925" s="9" t="s">
        <v>1598</v>
      </c>
      <c r="EE2925" s="9" t="s">
        <v>1599</v>
      </c>
      <c r="EG2925" s="9" t="s">
        <v>2446</v>
      </c>
      <c r="EH2925" s="9" t="s">
        <v>1596</v>
      </c>
      <c r="EI2925" s="9" t="s">
        <v>1597</v>
      </c>
      <c r="EJ2925" s="9" t="s">
        <v>1598</v>
      </c>
      <c r="EK2925" s="9" t="s">
        <v>1599</v>
      </c>
      <c r="EM2925" s="9" t="s">
        <v>2446</v>
      </c>
      <c r="EN2925" s="9" t="s">
        <v>1596</v>
      </c>
      <c r="EO2925" s="9" t="s">
        <v>1597</v>
      </c>
      <c r="EP2925" s="9" t="s">
        <v>1598</v>
      </c>
      <c r="EQ2925" s="9" t="s">
        <v>1599</v>
      </c>
      <c r="ES2925" s="9" t="s">
        <v>2446</v>
      </c>
      <c r="ET2925" s="9" t="s">
        <v>1596</v>
      </c>
      <c r="EU2925" s="9" t="s">
        <v>1597</v>
      </c>
      <c r="EV2925" s="9" t="s">
        <v>1598</v>
      </c>
      <c r="EW2925" s="9" t="s">
        <v>1599</v>
      </c>
      <c r="EY2925" s="9" t="s">
        <v>2446</v>
      </c>
      <c r="EZ2925" s="9" t="s">
        <v>1596</v>
      </c>
      <c r="FA2925" s="9" t="s">
        <v>1597</v>
      </c>
      <c r="FB2925" s="9" t="s">
        <v>1598</v>
      </c>
      <c r="FC2925" s="9" t="s">
        <v>1599</v>
      </c>
    </row>
    <row r="2926" spans="1:43" ht="12.75">
      <c r="A2926" s="2"/>
      <c r="B2926" s="3" t="s">
        <v>416</v>
      </c>
      <c r="C2926" s="3" t="s">
        <v>1623</v>
      </c>
      <c r="D2926" s="3" t="s">
        <v>1620</v>
      </c>
      <c r="E2926" s="3" t="s">
        <v>420</v>
      </c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 t="s">
        <v>478</v>
      </c>
      <c r="Q2926" s="2"/>
      <c r="R2926" s="2"/>
      <c r="S2926" s="2"/>
      <c r="T2926" s="2" t="s">
        <v>480</v>
      </c>
      <c r="U2926" s="2"/>
      <c r="V2926"/>
      <c r="W2926"/>
      <c r="X2926" s="2"/>
      <c r="Y2926" s="2"/>
      <c r="Z2926" s="2"/>
      <c r="AA2926" s="2"/>
      <c r="AB2926" s="2"/>
      <c r="AC2926" s="2"/>
      <c r="AD2926" s="2"/>
      <c r="AE2926"/>
      <c r="AF2926" s="2"/>
      <c r="AG2926" s="2"/>
      <c r="AH2926" s="2"/>
      <c r="AI2926" s="2"/>
      <c r="AJ2926" s="2"/>
      <c r="AK2926" s="2"/>
      <c r="AL2926" s="2"/>
      <c r="AM2926" s="2"/>
      <c r="AN2926" s="2"/>
      <c r="AO2926" s="2"/>
      <c r="AP2926" s="2" t="s">
        <v>478</v>
      </c>
      <c r="AQ2926"/>
    </row>
    <row r="2927" spans="1:60" ht="12.75">
      <c r="A2927" s="2"/>
      <c r="B2927" s="3" t="s">
        <v>621</v>
      </c>
      <c r="C2927" s="3" t="s">
        <v>1605</v>
      </c>
      <c r="D2927" s="3" t="s">
        <v>1620</v>
      </c>
      <c r="E2927" s="3" t="s">
        <v>627</v>
      </c>
      <c r="F2927" s="2"/>
      <c r="G2927" s="2"/>
      <c r="H2927" s="2"/>
      <c r="I2927" s="2" t="s">
        <v>478</v>
      </c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 t="s">
        <v>481</v>
      </c>
      <c r="U2927" s="2"/>
      <c r="V2927"/>
      <c r="W2927"/>
      <c r="X2927" s="2"/>
      <c r="Y2927" s="2"/>
      <c r="Z2927" s="2"/>
      <c r="AA2927" s="2"/>
      <c r="AB2927" s="2"/>
      <c r="AC2927" s="2"/>
      <c r="AD2927" s="2"/>
      <c r="AF2927" s="2" t="s">
        <v>478</v>
      </c>
      <c r="AG2927" s="2"/>
      <c r="AH2927" s="2"/>
      <c r="AI2927" s="2"/>
      <c r="AJ2927" s="2"/>
      <c r="AK2927" s="2"/>
      <c r="AL2927" s="2"/>
      <c r="AM2927" s="2"/>
      <c r="AN2927" s="2"/>
      <c r="AO2927" s="2"/>
      <c r="AP2927" s="2" t="s">
        <v>478</v>
      </c>
      <c r="AR2927" s="2" t="s">
        <v>478</v>
      </c>
      <c r="AU2927" s="2" t="s">
        <v>478</v>
      </c>
      <c r="AY2927" s="2" t="s">
        <v>478</v>
      </c>
      <c r="BH2927" s="2" t="s">
        <v>478</v>
      </c>
    </row>
    <row r="2928" spans="1:86" ht="12.75">
      <c r="A2928" s="2"/>
      <c r="B2928" s="3" t="s">
        <v>1549</v>
      </c>
      <c r="C2928" s="3" t="s">
        <v>1605</v>
      </c>
      <c r="D2928" s="3" t="s">
        <v>1999</v>
      </c>
      <c r="E2928" s="3" t="s">
        <v>1595</v>
      </c>
      <c r="F2928" s="2"/>
      <c r="G2928" s="2"/>
      <c r="H2928" s="2"/>
      <c r="I2928" s="2"/>
      <c r="J2928" s="2"/>
      <c r="K2928" s="2" t="s">
        <v>478</v>
      </c>
      <c r="L2928" s="2"/>
      <c r="M2928" s="2"/>
      <c r="N2928" s="2"/>
      <c r="O2928" s="2"/>
      <c r="P2928" s="2"/>
      <c r="Q2928" s="2"/>
      <c r="R2928" s="2"/>
      <c r="S2928" s="2" t="s">
        <v>478</v>
      </c>
      <c r="T2928" s="2" t="s">
        <v>480</v>
      </c>
      <c r="U2928" s="2"/>
      <c r="V2928"/>
      <c r="W2928"/>
      <c r="X2928" s="2"/>
      <c r="Y2928" s="2"/>
      <c r="Z2928" s="2"/>
      <c r="AA2928" s="2"/>
      <c r="AB2928" s="2"/>
      <c r="AC2928" s="2"/>
      <c r="AD2928" s="2"/>
      <c r="AF2928" s="2"/>
      <c r="AG2928" s="2"/>
      <c r="AH2928" s="2"/>
      <c r="AI2928" s="2"/>
      <c r="AJ2928" s="2"/>
      <c r="AK2928" s="2"/>
      <c r="AL2928" s="2"/>
      <c r="AM2928" s="2"/>
      <c r="AN2928" s="2"/>
      <c r="AO2928" s="2"/>
      <c r="AV2928" s="2" t="s">
        <v>478</v>
      </c>
      <c r="BF2928" s="2" t="s">
        <v>478</v>
      </c>
      <c r="BI2928" s="2" t="s">
        <v>478</v>
      </c>
      <c r="BO2928" s="2" t="s">
        <v>478</v>
      </c>
      <c r="CH2928" s="2" t="s">
        <v>478</v>
      </c>
    </row>
    <row r="2929" spans="1:75" ht="12.75">
      <c r="A2929" s="2"/>
      <c r="B2929" s="3" t="s">
        <v>622</v>
      </c>
      <c r="C2929" s="3" t="s">
        <v>1605</v>
      </c>
      <c r="D2929" s="3" t="s">
        <v>1998</v>
      </c>
      <c r="E2929" s="3" t="s">
        <v>627</v>
      </c>
      <c r="F2929" s="2"/>
      <c r="G2929" s="2"/>
      <c r="H2929" s="2"/>
      <c r="I2929" s="2" t="s">
        <v>478</v>
      </c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 t="s">
        <v>481</v>
      </c>
      <c r="U2929" s="2"/>
      <c r="V2929"/>
      <c r="W2929"/>
      <c r="X2929" s="2"/>
      <c r="Y2929" s="2"/>
      <c r="Z2929" s="2"/>
      <c r="AA2929" s="2"/>
      <c r="AB2929" s="2"/>
      <c r="AC2929" s="2"/>
      <c r="AD2929" s="2"/>
      <c r="AF2929" s="2"/>
      <c r="AG2929" s="2"/>
      <c r="AH2929" s="2"/>
      <c r="AI2929" s="2"/>
      <c r="AJ2929" s="2"/>
      <c r="AK2929" s="2"/>
      <c r="AL2929" s="2"/>
      <c r="AM2929" s="2"/>
      <c r="AN2929" s="2"/>
      <c r="AO2929" s="2"/>
      <c r="AZ2929" s="2" t="s">
        <v>478</v>
      </c>
      <c r="BA2929" s="2" t="s">
        <v>478</v>
      </c>
      <c r="BJ2929" s="2" t="s">
        <v>478</v>
      </c>
      <c r="BT2929" s="2" t="s">
        <v>478</v>
      </c>
      <c r="BW2929" s="2" t="s">
        <v>478</v>
      </c>
    </row>
    <row r="2930" spans="1:43" ht="12.75">
      <c r="A2930" s="2"/>
      <c r="B2930" s="3" t="s">
        <v>1614</v>
      </c>
      <c r="C2930" s="3" t="s">
        <v>1615</v>
      </c>
      <c r="D2930" s="3" t="s">
        <v>1620</v>
      </c>
      <c r="E2930" s="3" t="s">
        <v>2119</v>
      </c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/>
      <c r="W2930"/>
      <c r="X2930" s="2"/>
      <c r="Y2930" s="2"/>
      <c r="Z2930" s="2"/>
      <c r="AA2930" s="2"/>
      <c r="AB2930" s="2"/>
      <c r="AC2930" s="2"/>
      <c r="AD2930" s="2"/>
      <c r="AE2930"/>
      <c r="AF2930" s="2"/>
      <c r="AG2930" s="2"/>
      <c r="AH2930" s="2"/>
      <c r="AI2930" s="2"/>
      <c r="AJ2930" s="2"/>
      <c r="AK2930" s="2"/>
      <c r="AL2930" s="2"/>
      <c r="AM2930" s="2"/>
      <c r="AN2930" s="2"/>
      <c r="AO2930" s="2"/>
      <c r="AQ2930"/>
    </row>
    <row r="2931" spans="1:43" ht="12.75">
      <c r="A2931" s="2"/>
      <c r="B2931" s="3" t="s">
        <v>1614</v>
      </c>
      <c r="C2931" s="3" t="s">
        <v>1615</v>
      </c>
      <c r="D2931" s="3" t="s">
        <v>1620</v>
      </c>
      <c r="E2931" s="3" t="s">
        <v>1616</v>
      </c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/>
      <c r="W2931"/>
      <c r="X2931" s="2"/>
      <c r="Y2931" s="2"/>
      <c r="Z2931" s="2"/>
      <c r="AA2931" s="2"/>
      <c r="AB2931" s="2"/>
      <c r="AC2931" s="2"/>
      <c r="AD2931" s="2"/>
      <c r="AE2931"/>
      <c r="AF2931" s="2"/>
      <c r="AG2931" s="2"/>
      <c r="AH2931" s="2"/>
      <c r="AI2931" s="2"/>
      <c r="AJ2931" s="2"/>
      <c r="AK2931" s="2"/>
      <c r="AL2931" s="2"/>
      <c r="AM2931" s="2"/>
      <c r="AN2931" s="2"/>
      <c r="AO2931" s="2"/>
      <c r="AQ2931"/>
    </row>
    <row r="2932" spans="1:86" ht="12.75">
      <c r="A2932" s="2"/>
      <c r="B2932" s="3" t="s">
        <v>417</v>
      </c>
      <c r="C2932" s="3" t="s">
        <v>1605</v>
      </c>
      <c r="D2932" s="3" t="s">
        <v>1998</v>
      </c>
      <c r="E2932" s="3" t="s">
        <v>420</v>
      </c>
      <c r="F2932" s="2"/>
      <c r="G2932" s="2"/>
      <c r="H2932" s="2"/>
      <c r="I2932" s="2"/>
      <c r="J2932" s="2"/>
      <c r="K2932" s="2"/>
      <c r="L2932" s="2"/>
      <c r="M2932" s="2"/>
      <c r="N2932" s="2" t="s">
        <v>478</v>
      </c>
      <c r="O2932" s="2"/>
      <c r="P2932" s="2"/>
      <c r="Q2932" s="2"/>
      <c r="R2932" s="2"/>
      <c r="S2932" s="2"/>
      <c r="T2932" s="2" t="s">
        <v>480</v>
      </c>
      <c r="U2932" s="2"/>
      <c r="V2932"/>
      <c r="W2932"/>
      <c r="X2932" s="2"/>
      <c r="Y2932" s="2"/>
      <c r="Z2932" s="2"/>
      <c r="AA2932" s="2"/>
      <c r="AB2932" s="2"/>
      <c r="AC2932" s="2"/>
      <c r="AD2932" s="2"/>
      <c r="AF2932" s="2"/>
      <c r="AG2932" s="2"/>
      <c r="AH2932" s="2"/>
      <c r="AI2932" s="2"/>
      <c r="AJ2932" s="2"/>
      <c r="AK2932" s="2"/>
      <c r="AL2932" s="2"/>
      <c r="AM2932" s="2"/>
      <c r="AN2932" s="2"/>
      <c r="AO2932" s="2"/>
      <c r="AX2932" s="2" t="s">
        <v>478</v>
      </c>
      <c r="CE2932" s="2" t="s">
        <v>478</v>
      </c>
      <c r="CG2932" s="2" t="s">
        <v>478</v>
      </c>
      <c r="CH2932" s="2" t="s">
        <v>478</v>
      </c>
    </row>
    <row r="2933" spans="1:86" ht="12.75">
      <c r="A2933" s="2"/>
      <c r="B2933" s="3" t="s">
        <v>1016</v>
      </c>
      <c r="C2933" s="3" t="s">
        <v>1605</v>
      </c>
      <c r="D2933" s="3" t="s">
        <v>1620</v>
      </c>
      <c r="E2933" s="3" t="s">
        <v>925</v>
      </c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 t="s">
        <v>478</v>
      </c>
      <c r="Q2933" s="2"/>
      <c r="R2933" s="2"/>
      <c r="S2933" s="2"/>
      <c r="T2933" s="2" t="s">
        <v>480</v>
      </c>
      <c r="U2933" s="2"/>
      <c r="V2933"/>
      <c r="W2933"/>
      <c r="X2933" s="2"/>
      <c r="Y2933" s="2"/>
      <c r="Z2933" s="2"/>
      <c r="AA2933" s="2"/>
      <c r="AB2933" s="2"/>
      <c r="AC2933" s="2"/>
      <c r="AD2933" s="2"/>
      <c r="AF2933" s="2"/>
      <c r="AG2933" s="2"/>
      <c r="AH2933" s="2"/>
      <c r="AI2933" s="2"/>
      <c r="AJ2933" s="2"/>
      <c r="AK2933" s="2"/>
      <c r="AL2933" s="2"/>
      <c r="AM2933" s="2"/>
      <c r="AN2933" s="2"/>
      <c r="AO2933" s="2"/>
      <c r="AP2933" s="2" t="s">
        <v>478</v>
      </c>
      <c r="AT2933" s="2" t="s">
        <v>478</v>
      </c>
      <c r="CE2933" s="2" t="s">
        <v>478</v>
      </c>
      <c r="CG2933" s="2" t="s">
        <v>478</v>
      </c>
      <c r="CH2933" s="2" t="s">
        <v>478</v>
      </c>
    </row>
    <row r="2934" spans="1:43" ht="12.75">
      <c r="A2934" s="2"/>
      <c r="B2934" s="3" t="s">
        <v>623</v>
      </c>
      <c r="C2934" s="3" t="s">
        <v>1601</v>
      </c>
      <c r="D2934" s="3" t="s">
        <v>1999</v>
      </c>
      <c r="E2934" s="3" t="s">
        <v>627</v>
      </c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/>
      <c r="W2934"/>
      <c r="X2934" s="2"/>
      <c r="Y2934" s="2"/>
      <c r="Z2934" s="2"/>
      <c r="AA2934" s="2"/>
      <c r="AB2934" s="2"/>
      <c r="AC2934" s="2"/>
      <c r="AD2934" s="2"/>
      <c r="AE2934"/>
      <c r="AF2934" s="2"/>
      <c r="AG2934" s="2"/>
      <c r="AH2934" s="2"/>
      <c r="AI2934" s="2"/>
      <c r="AJ2934" s="2"/>
      <c r="AK2934" s="2"/>
      <c r="AL2934" s="2"/>
      <c r="AM2934" s="2"/>
      <c r="AN2934" s="2"/>
      <c r="AO2934" s="2"/>
      <c r="AQ2934"/>
    </row>
    <row r="2935" spans="1:43" ht="12.75">
      <c r="A2935" s="2"/>
      <c r="B2935" s="3" t="s">
        <v>2384</v>
      </c>
      <c r="C2935" s="3" t="s">
        <v>2122</v>
      </c>
      <c r="D2935" s="3" t="s">
        <v>1620</v>
      </c>
      <c r="E2935" s="3" t="s">
        <v>2389</v>
      </c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/>
      <c r="W2935"/>
      <c r="X2935" s="2"/>
      <c r="Y2935" s="2"/>
      <c r="Z2935" s="2"/>
      <c r="AA2935" s="2"/>
      <c r="AB2935" s="2"/>
      <c r="AC2935" s="2"/>
      <c r="AD2935" s="2"/>
      <c r="AE2935"/>
      <c r="AF2935" s="2"/>
      <c r="AG2935" s="2"/>
      <c r="AH2935" s="2"/>
      <c r="AI2935" s="2"/>
      <c r="AJ2935" s="2"/>
      <c r="AK2935" s="2"/>
      <c r="AL2935" s="2"/>
      <c r="AM2935" s="2"/>
      <c r="AN2935" s="2"/>
      <c r="AO2935" s="2"/>
      <c r="AQ2935"/>
    </row>
    <row r="2936" spans="1:87" ht="12.75">
      <c r="A2936" s="2"/>
      <c r="B2936" s="3" t="s">
        <v>624</v>
      </c>
      <c r="C2936" s="3" t="s">
        <v>1605</v>
      </c>
      <c r="D2936" s="3" t="s">
        <v>1620</v>
      </c>
      <c r="E2936" s="3" t="s">
        <v>627</v>
      </c>
      <c r="F2936" s="2"/>
      <c r="G2936" s="2"/>
      <c r="H2936" s="2"/>
      <c r="I2936" s="2" t="s">
        <v>478</v>
      </c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 t="s">
        <v>481</v>
      </c>
      <c r="U2936" s="2"/>
      <c r="V2936"/>
      <c r="W2936"/>
      <c r="X2936" s="2"/>
      <c r="Y2936" s="2"/>
      <c r="Z2936" s="2"/>
      <c r="AA2936" s="2"/>
      <c r="AB2936" s="2"/>
      <c r="AC2936" s="2"/>
      <c r="AD2936" s="2"/>
      <c r="AF2936" s="2" t="s">
        <v>478</v>
      </c>
      <c r="AG2936" s="2"/>
      <c r="AH2936" s="2"/>
      <c r="AI2936" s="2"/>
      <c r="AJ2936" s="2"/>
      <c r="AK2936" s="2"/>
      <c r="AL2936" s="2"/>
      <c r="AM2936" s="2"/>
      <c r="AN2936" s="2"/>
      <c r="AO2936" s="2"/>
      <c r="AP2936" s="2" t="s">
        <v>478</v>
      </c>
      <c r="AT2936" s="2" t="s">
        <v>478</v>
      </c>
      <c r="CI2936" s="2" t="s">
        <v>478</v>
      </c>
    </row>
    <row r="2937" spans="1:43" ht="12.75">
      <c r="A2937" s="2"/>
      <c r="B2937" s="6" t="s">
        <v>1274</v>
      </c>
      <c r="C2937" s="6" t="s">
        <v>1630</v>
      </c>
      <c r="D2937" s="6" t="s">
        <v>1998</v>
      </c>
      <c r="E2937" s="6" t="s">
        <v>759</v>
      </c>
      <c r="F2937" s="7"/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7"/>
      <c r="R2937" s="7"/>
      <c r="S2937" s="7" t="s">
        <v>478</v>
      </c>
      <c r="T2937" s="2"/>
      <c r="U2937" s="2"/>
      <c r="V2937" s="7" t="s">
        <v>478</v>
      </c>
      <c r="W2937" s="7" t="s">
        <v>478</v>
      </c>
      <c r="X2937" s="7"/>
      <c r="Y2937" s="7"/>
      <c r="Z2937" s="7"/>
      <c r="AA2937" s="7"/>
      <c r="AB2937" s="7"/>
      <c r="AC2937" s="7"/>
      <c r="AD2937" s="7"/>
      <c r="AE2937" s="7"/>
      <c r="AF2937" s="7"/>
      <c r="AG2937" s="7"/>
      <c r="AH2937" s="7"/>
      <c r="AI2937" s="7"/>
      <c r="AJ2937" s="7"/>
      <c r="AK2937" s="7"/>
      <c r="AL2937" s="7"/>
      <c r="AM2937" s="7"/>
      <c r="AN2937" s="7"/>
      <c r="AO2937" s="7"/>
      <c r="AP2937" s="7"/>
      <c r="AQ2937"/>
    </row>
    <row r="2938" spans="1:43" ht="12.75">
      <c r="A2938" s="2"/>
      <c r="B2938" s="3" t="s">
        <v>1988</v>
      </c>
      <c r="C2938" s="3" t="s">
        <v>1623</v>
      </c>
      <c r="D2938" s="3" t="s">
        <v>1620</v>
      </c>
      <c r="E2938" s="3" t="s">
        <v>1997</v>
      </c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 t="s">
        <v>478</v>
      </c>
      <c r="Q2938" s="2"/>
      <c r="R2938" s="2"/>
      <c r="S2938" s="2"/>
      <c r="T2938" s="2" t="s">
        <v>480</v>
      </c>
      <c r="U2938" s="2"/>
      <c r="V2938"/>
      <c r="W2938"/>
      <c r="X2938" s="2"/>
      <c r="Y2938" s="2"/>
      <c r="Z2938" s="2"/>
      <c r="AA2938" s="2"/>
      <c r="AB2938" s="2"/>
      <c r="AC2938" s="2"/>
      <c r="AD2938" s="2"/>
      <c r="AE2938"/>
      <c r="AF2938" s="2"/>
      <c r="AG2938" s="2"/>
      <c r="AH2938" s="2"/>
      <c r="AI2938" s="2"/>
      <c r="AJ2938" s="2"/>
      <c r="AK2938" s="2"/>
      <c r="AL2938" s="2"/>
      <c r="AM2938" s="2"/>
      <c r="AN2938" s="2"/>
      <c r="AO2938" s="2"/>
      <c r="AP2938" s="2" t="s">
        <v>478</v>
      </c>
      <c r="AQ2938"/>
    </row>
    <row r="2939" spans="1:43" ht="12.75">
      <c r="A2939" s="2"/>
      <c r="B2939" s="3" t="s">
        <v>1988</v>
      </c>
      <c r="C2939" s="3" t="s">
        <v>1623</v>
      </c>
      <c r="D2939" s="3" t="s">
        <v>1620</v>
      </c>
      <c r="E2939" s="3" t="s">
        <v>1078</v>
      </c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 t="s">
        <v>478</v>
      </c>
      <c r="Q2939" s="2"/>
      <c r="R2939" s="2"/>
      <c r="S2939" s="2"/>
      <c r="T2939" s="2" t="s">
        <v>480</v>
      </c>
      <c r="U2939" s="2"/>
      <c r="V2939"/>
      <c r="W2939"/>
      <c r="X2939" s="2"/>
      <c r="Y2939" s="2"/>
      <c r="Z2939" s="2"/>
      <c r="AA2939" s="2"/>
      <c r="AB2939" s="2"/>
      <c r="AC2939" s="2"/>
      <c r="AD2939" s="2"/>
      <c r="AE2939"/>
      <c r="AF2939" s="2"/>
      <c r="AG2939" s="2"/>
      <c r="AH2939" s="2"/>
      <c r="AI2939" s="2"/>
      <c r="AJ2939" s="2"/>
      <c r="AK2939" s="2"/>
      <c r="AL2939" s="2"/>
      <c r="AM2939" s="2"/>
      <c r="AN2939" s="2"/>
      <c r="AO2939" s="2"/>
      <c r="AP2939" s="2" t="s">
        <v>478</v>
      </c>
      <c r="AQ2939"/>
    </row>
    <row r="2940" spans="1:43" ht="12.75">
      <c r="A2940" s="2"/>
      <c r="B2940" s="3" t="s">
        <v>2385</v>
      </c>
      <c r="C2940" s="3" t="s">
        <v>1630</v>
      </c>
      <c r="D2940" s="3" t="s">
        <v>1998</v>
      </c>
      <c r="E2940" s="3" t="s">
        <v>2389</v>
      </c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 t="s">
        <v>478</v>
      </c>
      <c r="W2940" s="2" t="s">
        <v>478</v>
      </c>
      <c r="X2940" s="2"/>
      <c r="Y2940" s="2"/>
      <c r="Z2940" s="2"/>
      <c r="AA2940" s="2"/>
      <c r="AB2940" s="2"/>
      <c r="AC2940" s="2"/>
      <c r="AD2940" s="2"/>
      <c r="AE2940"/>
      <c r="AF2940" s="2"/>
      <c r="AG2940" s="2"/>
      <c r="AH2940" s="2"/>
      <c r="AI2940" s="2"/>
      <c r="AJ2940" s="2"/>
      <c r="AK2940" s="2"/>
      <c r="AL2940" s="2"/>
      <c r="AM2940" s="2"/>
      <c r="AN2940" s="2"/>
      <c r="AO2940" s="2"/>
      <c r="AQ2940"/>
    </row>
    <row r="2941" spans="1:43" ht="12.75">
      <c r="A2941" s="2"/>
      <c r="B2941" s="3" t="s">
        <v>2385</v>
      </c>
      <c r="C2941" s="3" t="s">
        <v>1630</v>
      </c>
      <c r="D2941" s="3" t="s">
        <v>445</v>
      </c>
      <c r="E2941" s="3" t="s">
        <v>43</v>
      </c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 t="s">
        <v>478</v>
      </c>
      <c r="W2941" s="2" t="s">
        <v>478</v>
      </c>
      <c r="X2941" s="2"/>
      <c r="Y2941" s="2"/>
      <c r="Z2941" s="2"/>
      <c r="AA2941" s="2"/>
      <c r="AB2941" s="2"/>
      <c r="AC2941" s="2"/>
      <c r="AD2941" s="2"/>
      <c r="AE2941"/>
      <c r="AF2941" s="2"/>
      <c r="AG2941" s="2"/>
      <c r="AH2941" s="2"/>
      <c r="AI2941" s="2"/>
      <c r="AJ2941" s="2"/>
      <c r="AK2941" s="2"/>
      <c r="AL2941" s="2"/>
      <c r="AM2941" s="2"/>
      <c r="AN2941" s="2"/>
      <c r="AO2941" s="2"/>
      <c r="AQ2941"/>
    </row>
    <row r="2942" spans="1:43" ht="12.75">
      <c r="A2942" s="2"/>
      <c r="B2942" s="3" t="s">
        <v>2118</v>
      </c>
      <c r="C2942" s="3" t="s">
        <v>1630</v>
      </c>
      <c r="D2942" s="3" t="s">
        <v>1999</v>
      </c>
      <c r="E2942" s="3" t="s">
        <v>2119</v>
      </c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 t="s">
        <v>478</v>
      </c>
      <c r="X2942" s="2"/>
      <c r="Y2942" s="2"/>
      <c r="Z2942" s="2"/>
      <c r="AA2942" s="2"/>
      <c r="AB2942" s="2"/>
      <c r="AC2942" s="2"/>
      <c r="AD2942" s="2"/>
      <c r="AE2942"/>
      <c r="AF2942" s="2"/>
      <c r="AG2942" s="2"/>
      <c r="AH2942" s="2"/>
      <c r="AI2942" s="2"/>
      <c r="AJ2942" s="2"/>
      <c r="AK2942" s="2"/>
      <c r="AL2942" s="2"/>
      <c r="AM2942" s="2"/>
      <c r="AN2942" s="2"/>
      <c r="AO2942" s="2"/>
      <c r="AQ2942"/>
    </row>
    <row r="2943" spans="1:43" ht="12.75">
      <c r="A2943" s="2"/>
      <c r="B2943" s="3" t="s">
        <v>2386</v>
      </c>
      <c r="C2943" s="3" t="s">
        <v>1615</v>
      </c>
      <c r="D2943" s="3" t="s">
        <v>1998</v>
      </c>
      <c r="E2943" s="3" t="s">
        <v>2389</v>
      </c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/>
      <c r="W2943"/>
      <c r="X2943" s="2"/>
      <c r="Y2943" s="2"/>
      <c r="Z2943" s="2"/>
      <c r="AA2943" s="2"/>
      <c r="AB2943" s="2"/>
      <c r="AC2943" s="2"/>
      <c r="AD2943" s="2"/>
      <c r="AE2943"/>
      <c r="AF2943" s="2"/>
      <c r="AG2943" s="2"/>
      <c r="AH2943" s="2"/>
      <c r="AI2943" s="2"/>
      <c r="AJ2943" s="2"/>
      <c r="AK2943" s="2"/>
      <c r="AL2943" s="2"/>
      <c r="AM2943" s="2"/>
      <c r="AN2943" s="2"/>
      <c r="AO2943" s="2"/>
      <c r="AQ2943"/>
    </row>
    <row r="2944" spans="1:43" ht="12.75">
      <c r="A2944" s="2"/>
      <c r="B2944" s="3" t="s">
        <v>2387</v>
      </c>
      <c r="C2944" s="3" t="s">
        <v>1623</v>
      </c>
      <c r="D2944" s="3" t="s">
        <v>1620</v>
      </c>
      <c r="E2944" s="3" t="s">
        <v>2389</v>
      </c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 t="s">
        <v>478</v>
      </c>
      <c r="Q2944" s="2"/>
      <c r="R2944" s="2"/>
      <c r="S2944" s="2"/>
      <c r="T2944" s="2" t="s">
        <v>480</v>
      </c>
      <c r="U2944" s="2"/>
      <c r="V2944"/>
      <c r="W2944"/>
      <c r="X2944" s="2"/>
      <c r="Y2944" s="2"/>
      <c r="Z2944" s="2"/>
      <c r="AA2944" s="2"/>
      <c r="AB2944" s="2"/>
      <c r="AC2944" s="2"/>
      <c r="AD2944" s="2"/>
      <c r="AE2944"/>
      <c r="AF2944" s="2"/>
      <c r="AG2944" s="2"/>
      <c r="AH2944" s="2"/>
      <c r="AI2944" s="2"/>
      <c r="AJ2944" s="2"/>
      <c r="AK2944" s="2"/>
      <c r="AL2944" s="2"/>
      <c r="AM2944" s="2"/>
      <c r="AN2944" s="2"/>
      <c r="AO2944" s="2"/>
      <c r="AP2944" s="2" t="s">
        <v>478</v>
      </c>
      <c r="AQ2944"/>
    </row>
    <row r="2945" spans="1:86" ht="12.75">
      <c r="A2945" s="2"/>
      <c r="B2945" s="3" t="s">
        <v>625</v>
      </c>
      <c r="C2945" s="3" t="s">
        <v>1605</v>
      </c>
      <c r="D2945" s="3" t="s">
        <v>1998</v>
      </c>
      <c r="E2945" s="3" t="s">
        <v>627</v>
      </c>
      <c r="F2945" s="2" t="s">
        <v>478</v>
      </c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 t="s">
        <v>480</v>
      </c>
      <c r="U2945" s="2"/>
      <c r="V2945"/>
      <c r="W2945"/>
      <c r="X2945" s="2"/>
      <c r="Y2945" s="2"/>
      <c r="Z2945" s="2"/>
      <c r="AA2945" s="2"/>
      <c r="AB2945" s="2"/>
      <c r="AC2945" s="2"/>
      <c r="AD2945" s="2"/>
      <c r="AF2945" s="2"/>
      <c r="AG2945" s="2"/>
      <c r="AH2945" s="2"/>
      <c r="AI2945" s="2"/>
      <c r="AJ2945" s="2"/>
      <c r="AK2945" s="2"/>
      <c r="AL2945" s="2"/>
      <c r="AM2945" s="2"/>
      <c r="AN2945" s="2"/>
      <c r="AO2945" s="2"/>
      <c r="AT2945" s="2" t="s">
        <v>478</v>
      </c>
      <c r="BC2945" s="2" t="s">
        <v>478</v>
      </c>
      <c r="CG2945" s="2" t="s">
        <v>478</v>
      </c>
      <c r="CH2945" s="2" t="s">
        <v>478</v>
      </c>
    </row>
    <row r="2946" spans="1:86" ht="12.75">
      <c r="A2946" s="2"/>
      <c r="B2946" s="3" t="s">
        <v>418</v>
      </c>
      <c r="C2946" s="3" t="s">
        <v>1605</v>
      </c>
      <c r="D2946" s="3" t="s">
        <v>1998</v>
      </c>
      <c r="E2946" s="3" t="s">
        <v>420</v>
      </c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 t="s">
        <v>478</v>
      </c>
      <c r="Q2946" s="2"/>
      <c r="R2946" s="2"/>
      <c r="S2946" s="2"/>
      <c r="T2946" s="2" t="s">
        <v>480</v>
      </c>
      <c r="U2946" s="2"/>
      <c r="V2946"/>
      <c r="W2946"/>
      <c r="X2946" s="2"/>
      <c r="Y2946" s="2"/>
      <c r="Z2946" s="2"/>
      <c r="AA2946" s="2"/>
      <c r="AB2946" s="2"/>
      <c r="AC2946" s="2"/>
      <c r="AD2946" s="2"/>
      <c r="AF2946" s="2"/>
      <c r="AG2946" s="2"/>
      <c r="AH2946" s="2"/>
      <c r="AI2946" s="2"/>
      <c r="AJ2946" s="2"/>
      <c r="AK2946" s="2"/>
      <c r="AL2946" s="2"/>
      <c r="AM2946" s="2"/>
      <c r="AN2946" s="2"/>
      <c r="AO2946" s="2"/>
      <c r="AT2946" s="2" t="s">
        <v>478</v>
      </c>
      <c r="AY2946" s="2" t="s">
        <v>478</v>
      </c>
      <c r="BH2946" s="2" t="s">
        <v>478</v>
      </c>
      <c r="CD2946" s="2" t="s">
        <v>478</v>
      </c>
      <c r="CE2946" s="2" t="s">
        <v>478</v>
      </c>
      <c r="CH2946" s="2" t="s">
        <v>478</v>
      </c>
    </row>
    <row r="2947" spans="1:60" ht="12.75">
      <c r="A2947" s="2"/>
      <c r="B2947" s="3" t="s">
        <v>2564</v>
      </c>
      <c r="C2947" s="3" t="s">
        <v>1605</v>
      </c>
      <c r="D2947" s="3" t="s">
        <v>1998</v>
      </c>
      <c r="E2947" s="3" t="s">
        <v>1718</v>
      </c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 t="s">
        <v>478</v>
      </c>
      <c r="Q2947" s="2"/>
      <c r="R2947" s="2"/>
      <c r="S2947" s="2"/>
      <c r="T2947" s="2" t="s">
        <v>480</v>
      </c>
      <c r="U2947" s="2"/>
      <c r="V2947"/>
      <c r="W2947"/>
      <c r="X2947" s="2" t="s">
        <v>478</v>
      </c>
      <c r="Y2947" s="2"/>
      <c r="Z2947" s="2"/>
      <c r="AA2947" s="2"/>
      <c r="AB2947" s="2"/>
      <c r="AC2947" s="2"/>
      <c r="AD2947" s="2"/>
      <c r="AF2947" s="2"/>
      <c r="AG2947" s="2"/>
      <c r="AH2947" s="2"/>
      <c r="AI2947" s="2"/>
      <c r="AJ2947" s="2" t="s">
        <v>478</v>
      </c>
      <c r="AK2947" s="2"/>
      <c r="AL2947" s="2"/>
      <c r="AM2947" s="2"/>
      <c r="AN2947" s="2"/>
      <c r="AO2947" s="2"/>
      <c r="AT2947" s="2" t="s">
        <v>478</v>
      </c>
      <c r="AU2947" s="2" t="s">
        <v>478</v>
      </c>
      <c r="BD2947" s="2" t="s">
        <v>478</v>
      </c>
      <c r="BH2947" s="2" t="s">
        <v>478</v>
      </c>
    </row>
    <row r="2948" spans="1:43" ht="12.75">
      <c r="A2948" s="2"/>
      <c r="B2948" s="3" t="s">
        <v>2565</v>
      </c>
      <c r="C2948" s="3" t="s">
        <v>1655</v>
      </c>
      <c r="D2948" s="3" t="s">
        <v>1998</v>
      </c>
      <c r="E2948" s="3" t="s">
        <v>1718</v>
      </c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/>
      <c r="W2948"/>
      <c r="X2948" s="2" t="s">
        <v>478</v>
      </c>
      <c r="Y2948" s="2"/>
      <c r="Z2948" s="2"/>
      <c r="AA2948" s="2"/>
      <c r="AB2948" s="2"/>
      <c r="AC2948" s="2"/>
      <c r="AD2948" s="2"/>
      <c r="AE2948"/>
      <c r="AF2948" s="2"/>
      <c r="AG2948" s="2"/>
      <c r="AH2948" s="2"/>
      <c r="AI2948" s="2"/>
      <c r="AJ2948" s="2"/>
      <c r="AK2948" s="2"/>
      <c r="AL2948" s="2"/>
      <c r="AM2948" s="2"/>
      <c r="AN2948" s="2"/>
      <c r="AO2948" s="2"/>
      <c r="AQ2948"/>
    </row>
    <row r="2949" spans="1:58" ht="12.75">
      <c r="A2949" s="2"/>
      <c r="B2949" s="3" t="s">
        <v>721</v>
      </c>
      <c r="C2949" s="3" t="s">
        <v>1605</v>
      </c>
      <c r="D2949" s="3" t="s">
        <v>1620</v>
      </c>
      <c r="E2949" s="3" t="s">
        <v>769</v>
      </c>
      <c r="F2949" s="2"/>
      <c r="G2949" s="2"/>
      <c r="H2949" s="2"/>
      <c r="I2949" s="2"/>
      <c r="J2949" s="2"/>
      <c r="K2949" s="2"/>
      <c r="L2949" s="2"/>
      <c r="M2949" s="2"/>
      <c r="N2949" s="2" t="s">
        <v>478</v>
      </c>
      <c r="O2949" s="2"/>
      <c r="P2949" s="2"/>
      <c r="Q2949" s="2"/>
      <c r="R2949" s="2"/>
      <c r="S2949" s="2"/>
      <c r="T2949" s="2" t="s">
        <v>480</v>
      </c>
      <c r="U2949" s="2"/>
      <c r="V2949"/>
      <c r="W2949"/>
      <c r="X2949" s="2"/>
      <c r="Y2949" s="2"/>
      <c r="Z2949" s="2"/>
      <c r="AA2949" s="2"/>
      <c r="AB2949" s="2"/>
      <c r="AC2949" s="2"/>
      <c r="AD2949" s="2"/>
      <c r="AF2949" s="2"/>
      <c r="AG2949" s="2"/>
      <c r="AH2949" s="2"/>
      <c r="AI2949" s="2"/>
      <c r="AJ2949" s="2"/>
      <c r="AK2949" s="2"/>
      <c r="AL2949" s="2"/>
      <c r="AM2949" s="2"/>
      <c r="AN2949" s="2"/>
      <c r="AO2949" s="2"/>
      <c r="AP2949" s="2" t="s">
        <v>478</v>
      </c>
      <c r="AQ2949" s="2" t="s">
        <v>478</v>
      </c>
      <c r="AX2949" s="2" t="s">
        <v>478</v>
      </c>
      <c r="BF2949" s="2" t="s">
        <v>478</v>
      </c>
    </row>
    <row r="2950" spans="1:43" ht="12.75">
      <c r="A2950" s="2"/>
      <c r="B2950" s="3" t="s">
        <v>1989</v>
      </c>
      <c r="C2950" s="3" t="s">
        <v>1623</v>
      </c>
      <c r="D2950" s="3" t="s">
        <v>1620</v>
      </c>
      <c r="E2950" s="3" t="s">
        <v>1997</v>
      </c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 t="s">
        <v>478</v>
      </c>
      <c r="Q2950" s="2"/>
      <c r="R2950" s="2"/>
      <c r="S2950" s="2"/>
      <c r="T2950" s="2" t="s">
        <v>480</v>
      </c>
      <c r="U2950" s="2"/>
      <c r="V2950"/>
      <c r="W2950"/>
      <c r="X2950" s="2"/>
      <c r="Y2950" s="2"/>
      <c r="Z2950" s="2"/>
      <c r="AA2950" s="2"/>
      <c r="AB2950" s="2"/>
      <c r="AC2950" s="2"/>
      <c r="AD2950" s="2"/>
      <c r="AE2950"/>
      <c r="AF2950" s="2"/>
      <c r="AG2950" s="2"/>
      <c r="AH2950" s="2"/>
      <c r="AI2950" s="2"/>
      <c r="AJ2950" s="2"/>
      <c r="AK2950" s="2"/>
      <c r="AL2950" s="2"/>
      <c r="AM2950" s="2"/>
      <c r="AN2950" s="2"/>
      <c r="AO2950" s="2"/>
      <c r="AP2950" s="2" t="s">
        <v>478</v>
      </c>
      <c r="AQ2950"/>
    </row>
    <row r="2951" spans="1:43" ht="12.75">
      <c r="A2951" s="2"/>
      <c r="B2951" s="3" t="s">
        <v>1989</v>
      </c>
      <c r="C2951" s="3" t="s">
        <v>1623</v>
      </c>
      <c r="D2951" s="3" t="s">
        <v>1620</v>
      </c>
      <c r="E2951" s="3" t="s">
        <v>1078</v>
      </c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 t="s">
        <v>478</v>
      </c>
      <c r="Q2951" s="2"/>
      <c r="R2951" s="2"/>
      <c r="S2951" s="2"/>
      <c r="T2951" s="2" t="s">
        <v>480</v>
      </c>
      <c r="U2951" s="2"/>
      <c r="V2951"/>
      <c r="W2951"/>
      <c r="X2951" s="2"/>
      <c r="Y2951" s="2"/>
      <c r="Z2951" s="2"/>
      <c r="AA2951" s="2"/>
      <c r="AB2951" s="2"/>
      <c r="AC2951" s="2"/>
      <c r="AD2951" s="2"/>
      <c r="AE2951"/>
      <c r="AF2951" s="2"/>
      <c r="AG2951" s="2"/>
      <c r="AH2951" s="2"/>
      <c r="AI2951" s="2"/>
      <c r="AJ2951" s="2"/>
      <c r="AK2951" s="2"/>
      <c r="AL2951" s="2"/>
      <c r="AM2951" s="2"/>
      <c r="AN2951" s="2"/>
      <c r="AO2951" s="2"/>
      <c r="AP2951" s="2" t="s">
        <v>478</v>
      </c>
      <c r="AQ2951"/>
    </row>
    <row r="2952" spans="1:86" ht="12.75">
      <c r="A2952" s="2"/>
      <c r="B2952" s="3" t="s">
        <v>2388</v>
      </c>
      <c r="C2952" s="3" t="s">
        <v>1605</v>
      </c>
      <c r="D2952" s="3" t="s">
        <v>1998</v>
      </c>
      <c r="E2952" s="3" t="s">
        <v>2389</v>
      </c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 t="s">
        <v>478</v>
      </c>
      <c r="Q2952" s="2"/>
      <c r="R2952" s="2"/>
      <c r="S2952" s="2"/>
      <c r="T2952" s="2" t="s">
        <v>480</v>
      </c>
      <c r="U2952" s="2"/>
      <c r="V2952"/>
      <c r="W2952"/>
      <c r="X2952" s="2" t="s">
        <v>478</v>
      </c>
      <c r="Y2952" s="2"/>
      <c r="Z2952" s="2"/>
      <c r="AA2952" s="2"/>
      <c r="AB2952" s="2"/>
      <c r="AC2952" s="2"/>
      <c r="AD2952" s="2"/>
      <c r="AF2952" s="2"/>
      <c r="AG2952" s="2"/>
      <c r="AH2952" s="2"/>
      <c r="AI2952" s="2"/>
      <c r="AJ2952" s="2"/>
      <c r="AK2952" s="2"/>
      <c r="AL2952" s="2"/>
      <c r="AM2952" s="2"/>
      <c r="AN2952" s="2"/>
      <c r="AO2952" s="2"/>
      <c r="AW2952" s="2" t="s">
        <v>478</v>
      </c>
      <c r="AY2952" s="2" t="s">
        <v>478</v>
      </c>
      <c r="BP2952" s="2" t="s">
        <v>478</v>
      </c>
      <c r="CH2952" s="2" t="s">
        <v>478</v>
      </c>
    </row>
    <row r="2953" spans="1:67" ht="12.75">
      <c r="A2953" s="2"/>
      <c r="B2953" s="3" t="s">
        <v>626</v>
      </c>
      <c r="C2953" s="3" t="s">
        <v>1605</v>
      </c>
      <c r="D2953" s="3" t="s">
        <v>1620</v>
      </c>
      <c r="E2953" s="3" t="s">
        <v>627</v>
      </c>
      <c r="F2953" s="2"/>
      <c r="G2953" s="2"/>
      <c r="H2953" s="2"/>
      <c r="I2953" s="2" t="s">
        <v>478</v>
      </c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 t="s">
        <v>481</v>
      </c>
      <c r="U2953" s="2"/>
      <c r="V2953"/>
      <c r="W2953"/>
      <c r="X2953" s="2"/>
      <c r="Y2953" s="2"/>
      <c r="Z2953" s="2"/>
      <c r="AA2953" s="2"/>
      <c r="AB2953" s="2"/>
      <c r="AC2953" s="2"/>
      <c r="AD2953" s="2"/>
      <c r="AF2953" s="2"/>
      <c r="AG2953" s="2"/>
      <c r="AH2953" s="2"/>
      <c r="AI2953" s="2"/>
      <c r="AJ2953" s="2"/>
      <c r="AK2953" s="2"/>
      <c r="AL2953" s="2"/>
      <c r="AM2953" s="2"/>
      <c r="AN2953" s="2"/>
      <c r="AO2953" s="2"/>
      <c r="AP2953" s="2" t="s">
        <v>478</v>
      </c>
      <c r="AT2953" s="2" t="s">
        <v>478</v>
      </c>
      <c r="BC2953" s="2" t="s">
        <v>478</v>
      </c>
      <c r="BF2953" s="2" t="s">
        <v>478</v>
      </c>
      <c r="BO2953" s="2" t="s">
        <v>478</v>
      </c>
    </row>
  </sheetData>
  <sheetProtection/>
  <autoFilter ref="A1:CI2953"/>
  <printOptions/>
  <pageMargins left="0.75" right="0.75" top="0.25" bottom="0.25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H33"/>
  <sheetViews>
    <sheetView zoomScale="130" zoomScaleNormal="130" workbookViewId="0" topLeftCell="A1">
      <selection activeCell="I4" sqref="I4"/>
    </sheetView>
  </sheetViews>
  <sheetFormatPr defaultColWidth="9.140625" defaultRowHeight="12.75"/>
  <cols>
    <col min="5" max="5" width="11.7109375" style="0" customWidth="1"/>
    <col min="6" max="6" width="10.28125" style="0" customWidth="1"/>
    <col min="8" max="8" width="10.00390625" style="0" customWidth="1"/>
    <col min="11" max="11" width="13.28125" style="0" customWidth="1"/>
    <col min="12" max="12" width="11.28125" style="0" customWidth="1"/>
    <col min="13" max="13" width="10.7109375" style="0" customWidth="1"/>
    <col min="14" max="14" width="13.7109375" style="0" customWidth="1"/>
    <col min="15" max="15" width="12.421875" style="0" customWidth="1"/>
    <col min="16" max="16" width="14.00390625" style="0" customWidth="1"/>
  </cols>
  <sheetData>
    <row r="1" spans="1:5" ht="15.75">
      <c r="A1" s="43" t="s">
        <v>16</v>
      </c>
      <c r="B1" s="44"/>
      <c r="C1" s="44"/>
      <c r="D1" s="12"/>
      <c r="E1" s="47">
        <f>SUM('Main Inventory'!A2:A2953)</f>
        <v>0</v>
      </c>
    </row>
    <row r="2" spans="1:5" ht="13.5" thickBot="1">
      <c r="A2" s="45" t="s">
        <v>42</v>
      </c>
      <c r="B2" s="19"/>
      <c r="C2" s="19"/>
      <c r="D2" s="19"/>
      <c r="E2" s="46">
        <f>COUNTIF('Main Inventory'!$A$2:$A$2953,"")</f>
        <v>2952</v>
      </c>
    </row>
    <row r="3" spans="1:5" ht="13.5" thickBot="1">
      <c r="A3" s="48"/>
      <c r="B3" s="33"/>
      <c r="C3" s="33"/>
      <c r="D3" s="33"/>
      <c r="E3" s="49"/>
    </row>
    <row r="4" spans="1:8" ht="12.75">
      <c r="A4" s="96" t="s">
        <v>1867</v>
      </c>
      <c r="B4" s="97"/>
      <c r="C4" s="97"/>
      <c r="D4" s="98"/>
      <c r="E4" s="52" t="s">
        <v>1862</v>
      </c>
      <c r="F4" s="52" t="s">
        <v>1861</v>
      </c>
      <c r="G4" s="52" t="s">
        <v>1865</v>
      </c>
      <c r="H4" s="51" t="s">
        <v>1866</v>
      </c>
    </row>
    <row r="5" spans="1:8" ht="13.5" thickBot="1">
      <c r="A5" s="94" t="s">
        <v>1859</v>
      </c>
      <c r="B5" s="95"/>
      <c r="C5" s="95"/>
      <c r="D5" s="95"/>
      <c r="E5" s="50" t="s">
        <v>1860</v>
      </c>
      <c r="F5" s="50" t="s">
        <v>1863</v>
      </c>
      <c r="G5" s="50" t="s">
        <v>1864</v>
      </c>
      <c r="H5" s="53" t="s">
        <v>1861</v>
      </c>
    </row>
    <row r="6" spans="1:8" ht="12.75">
      <c r="A6" s="99" t="s">
        <v>17</v>
      </c>
      <c r="B6" s="100"/>
      <c r="C6" s="100"/>
      <c r="D6" s="100"/>
      <c r="E6" s="54">
        <f>SUMIF('Main Inventory'!$E$2:$E$2953,"Premiere",'Main Inventory'!$A$2:$A$2435)</f>
        <v>0</v>
      </c>
      <c r="F6" s="54">
        <f>$G$6-(DCOUNT('Main Inventory'!$A$1:$E$2953,"Inventory",'Main Inventory'!$DA$1:$DE$2))</f>
        <v>363</v>
      </c>
      <c r="G6" s="54">
        <v>363</v>
      </c>
      <c r="H6" s="55">
        <f>F6/G6</f>
        <v>1</v>
      </c>
    </row>
    <row r="7" spans="1:8" ht="12.75">
      <c r="A7" s="93" t="s">
        <v>1079</v>
      </c>
      <c r="B7" s="90"/>
      <c r="C7" s="90"/>
      <c r="D7" s="90"/>
      <c r="E7" s="81">
        <f>SUMIF('Main Inventory'!$E$2:$E$2953,"Unlimited Premiere",'Main Inventory'!$A$2:$A$2435)</f>
        <v>0</v>
      </c>
      <c r="F7" s="81">
        <f>$G$7-(DCOUNT('Main Inventory'!$A$1:$E$2953,"Inventory",'Main Inventory'!$DA$76:$DE$77))</f>
        <v>363</v>
      </c>
      <c r="G7" s="81">
        <v>363</v>
      </c>
      <c r="H7" s="87">
        <f>F7/G7</f>
        <v>1</v>
      </c>
    </row>
    <row r="8" spans="1:8" ht="12.75">
      <c r="A8" s="93" t="s">
        <v>18</v>
      </c>
      <c r="B8" s="90"/>
      <c r="C8" s="90"/>
      <c r="D8" s="90"/>
      <c r="E8" s="56">
        <f>SUMIF('Main Inventory'!$E$2:$E$2953,"Alternate Universe",'Main Inventory'!$A$2:$A$2953)</f>
        <v>0</v>
      </c>
      <c r="F8" s="56">
        <f>$G$8-(DCOUNT('Main Inventory'!$A$1:$E$2953,"Inventory",'Main Inventory'!$DA$4:$DE$5))</f>
        <v>122</v>
      </c>
      <c r="G8" s="56">
        <v>122</v>
      </c>
      <c r="H8" s="57">
        <f aca="true" t="shared" si="0" ref="H8:H32">F8/G8</f>
        <v>1</v>
      </c>
    </row>
    <row r="9" spans="1:8" ht="12.75">
      <c r="A9" s="93" t="s">
        <v>19</v>
      </c>
      <c r="B9" s="90"/>
      <c r="C9" s="90"/>
      <c r="D9" s="90"/>
      <c r="E9" s="56">
        <f>SUMIF('Main Inventory'!$E$2:$E$2953,"Q-Continuum",'Main Inventory'!$A$2:$A$2953)</f>
        <v>0</v>
      </c>
      <c r="F9" s="56">
        <f>$G$9-(DCOUNT('Main Inventory'!$A$1:$E$2953,"Inventory",'Main Inventory'!$DA$7:$DE$8))</f>
        <v>121</v>
      </c>
      <c r="G9" s="56">
        <v>121</v>
      </c>
      <c r="H9" s="57">
        <f t="shared" si="0"/>
        <v>1</v>
      </c>
    </row>
    <row r="10" spans="1:8" ht="12.75">
      <c r="A10" s="93" t="s">
        <v>21</v>
      </c>
      <c r="B10" s="90"/>
      <c r="C10" s="90"/>
      <c r="D10" s="90"/>
      <c r="E10" s="56">
        <f>SUMIF('Main Inventory'!$E$2:$E$2953,"2-Player Game",'Main Inventory'!$A$2:$A$2953)</f>
        <v>0</v>
      </c>
      <c r="F10" s="56">
        <f>$G$10-(DCOUNT('Main Inventory'!$A$1:$E$2953,"Inventory",'Main Inventory'!$DA$10:$DE$11))</f>
        <v>21</v>
      </c>
      <c r="G10" s="56">
        <v>21</v>
      </c>
      <c r="H10" s="57">
        <f t="shared" si="0"/>
        <v>1</v>
      </c>
    </row>
    <row r="11" spans="1:8" ht="12.75">
      <c r="A11" s="93" t="s">
        <v>27</v>
      </c>
      <c r="B11" s="90"/>
      <c r="C11" s="90"/>
      <c r="D11" s="90"/>
      <c r="E11" s="56">
        <f>SUMIF('Main Inventory'!$E$2:$E$2953,"First Anthology",'Main Inventory'!$A$2:$A$2953)</f>
        <v>0</v>
      </c>
      <c r="F11" s="56">
        <f>$G$11-(DCOUNT('Main Inventory'!$A$1:$E$2953,"Inventory",'Main Inventory'!$DA$13:$DE$14))</f>
        <v>6</v>
      </c>
      <c r="G11" s="56">
        <v>6</v>
      </c>
      <c r="H11" s="57">
        <f t="shared" si="0"/>
        <v>1</v>
      </c>
    </row>
    <row r="12" spans="1:8" ht="12.75">
      <c r="A12" s="93" t="s">
        <v>28</v>
      </c>
      <c r="B12" s="90"/>
      <c r="C12" s="90"/>
      <c r="D12" s="90"/>
      <c r="E12" s="56">
        <f>SUMIF('Main Inventory'!$E$2:$E$2953,"First Contact",'Main Inventory'!$A$2:$A$2953)</f>
        <v>0</v>
      </c>
      <c r="F12" s="56">
        <f>$G$12-(DCOUNT('Main Inventory'!$A$1:$E$2953,"Inventory",'Main Inventory'!$DA$16:$DE$17))</f>
        <v>130</v>
      </c>
      <c r="G12" s="56">
        <v>130</v>
      </c>
      <c r="H12" s="57">
        <f t="shared" si="0"/>
        <v>1</v>
      </c>
    </row>
    <row r="13" spans="1:8" ht="12.75">
      <c r="A13" s="93" t="s">
        <v>29</v>
      </c>
      <c r="B13" s="90"/>
      <c r="C13" s="90"/>
      <c r="D13" s="90"/>
      <c r="E13" s="56">
        <f>SUMIF('Main Inventory'!$E$2:$E$2953,"The Fajo Collection",'Main Inventory'!$A$2:$A$2953)</f>
        <v>0</v>
      </c>
      <c r="F13" s="56">
        <f>$G$13-(DCOUNT('Main Inventory'!$A$1:$E$2953,"Inventory",'Main Inventory'!$DA$19:$DE$20))</f>
        <v>18</v>
      </c>
      <c r="G13" s="56">
        <v>18</v>
      </c>
      <c r="H13" s="57">
        <f t="shared" si="0"/>
        <v>1</v>
      </c>
    </row>
    <row r="14" spans="1:8" ht="12.75">
      <c r="A14" s="93" t="s">
        <v>30</v>
      </c>
      <c r="B14" s="90"/>
      <c r="C14" s="90"/>
      <c r="D14" s="90"/>
      <c r="E14" s="56">
        <f>SUMIF('Main Inventory'!$E$2:$E$2953,"Official Tournament Sealed Deck",'Main Inventory'!$A$2:$A$2953)</f>
        <v>0</v>
      </c>
      <c r="F14" s="56">
        <f>$G$14-(DCOUNT('Main Inventory'!$A$1:$E$2953,"Inventory",'Main Inventory'!$DA$22:$DE$23))</f>
        <v>20</v>
      </c>
      <c r="G14" s="56">
        <v>20</v>
      </c>
      <c r="H14" s="57">
        <f t="shared" si="0"/>
        <v>1</v>
      </c>
    </row>
    <row r="15" spans="1:8" ht="12.75">
      <c r="A15" s="93" t="s">
        <v>24</v>
      </c>
      <c r="B15" s="90"/>
      <c r="C15" s="90"/>
      <c r="D15" s="90"/>
      <c r="E15" s="56">
        <f>SUMIF('Main Inventory'!$E$2:$E$2953,"Deep Space Nine",'Main Inventory'!$A$2:$A$2953)</f>
        <v>0</v>
      </c>
      <c r="F15" s="56">
        <f>$G$15-(DCOUNT('Main Inventory'!$A$1:$E$2953,"Inventory",'Main Inventory'!$DA$25:$DE$26))</f>
        <v>277</v>
      </c>
      <c r="G15" s="56">
        <v>277</v>
      </c>
      <c r="H15" s="57">
        <f t="shared" si="0"/>
        <v>1</v>
      </c>
    </row>
    <row r="16" spans="1:8" ht="12.75">
      <c r="A16" s="93" t="s">
        <v>31</v>
      </c>
      <c r="B16" s="90"/>
      <c r="C16" s="90"/>
      <c r="D16" s="90"/>
      <c r="E16" s="56">
        <f>SUMIF('Main Inventory'!$E$2:$E$2953,"Starter Deck II",'Main Inventory'!$A$2:$A$2953)</f>
        <v>0</v>
      </c>
      <c r="F16" s="56">
        <f>$G$16-(DCOUNT('Main Inventory'!$A$1:$E$2953,"Inventory",'Main Inventory'!$DA$28:$DE$29))</f>
        <v>8</v>
      </c>
      <c r="G16" s="56">
        <v>8</v>
      </c>
      <c r="H16" s="57">
        <f t="shared" si="0"/>
        <v>1</v>
      </c>
    </row>
    <row r="17" spans="1:8" ht="12.75">
      <c r="A17" s="93" t="s">
        <v>25</v>
      </c>
      <c r="B17" s="90"/>
      <c r="C17" s="90"/>
      <c r="D17" s="90"/>
      <c r="E17" s="56">
        <f>SUMIF('Main Inventory'!$E$2:$E$2953,"Enhanced First Contact",'Main Inventory'!$A$2:$A$2953)</f>
        <v>0</v>
      </c>
      <c r="F17" s="56">
        <f>$G$17-(DCOUNT('Main Inventory'!$A$1:$E$2953,"Inventory",'Main Inventory'!$DA$31:$DE$32))</f>
        <v>12</v>
      </c>
      <c r="G17" s="56">
        <v>12</v>
      </c>
      <c r="H17" s="57">
        <f t="shared" si="0"/>
        <v>1</v>
      </c>
    </row>
    <row r="18" spans="1:8" ht="12.75">
      <c r="A18" s="93" t="s">
        <v>32</v>
      </c>
      <c r="B18" s="90"/>
      <c r="C18" s="90"/>
      <c r="D18" s="90"/>
      <c r="E18" s="56">
        <f>SUMIF('Main Inventory'!$E$2:$E$2953,"The Dominion",'Main Inventory'!$A$2:$A$2953)</f>
        <v>0</v>
      </c>
      <c r="F18" s="56">
        <f>$G$18-(DCOUNT('Main Inventory'!$A$1:$E$2953,"Inventory",'Main Inventory'!$DA$34:$DE$35))</f>
        <v>134</v>
      </c>
      <c r="G18" s="56">
        <v>134</v>
      </c>
      <c r="H18" s="57">
        <f t="shared" si="0"/>
        <v>1</v>
      </c>
    </row>
    <row r="19" spans="1:8" ht="12.75">
      <c r="A19" s="93" t="s">
        <v>22</v>
      </c>
      <c r="B19" s="90"/>
      <c r="C19" s="90"/>
      <c r="D19" s="90"/>
      <c r="E19" s="56">
        <f>SUMIF('Main Inventory'!$E$2:$E$2953,"Blaze of Glory",'Main Inventory'!$A$2:$A$2953)</f>
        <v>0</v>
      </c>
      <c r="F19" s="56">
        <f>$G$19-(DCOUNT('Main Inventory'!$A$1:$E$2953,"Inventory",'Main Inventory'!$DA$37:$DE$38))</f>
        <v>148</v>
      </c>
      <c r="G19" s="56">
        <v>148</v>
      </c>
      <c r="H19" s="57">
        <f t="shared" si="0"/>
        <v>1</v>
      </c>
    </row>
    <row r="20" spans="1:8" ht="12.75">
      <c r="A20" s="93" t="s">
        <v>34</v>
      </c>
      <c r="B20" s="90"/>
      <c r="C20" s="90"/>
      <c r="D20" s="90"/>
      <c r="E20" s="56">
        <f>SUMIF('Main Inventory'!$E$2:$E$2953,"Rules of Acquisition",'Main Inventory'!$A$2:$A$2953)</f>
        <v>0</v>
      </c>
      <c r="F20" s="56">
        <f>$G$20-(DCOUNT('Main Inventory'!$A$1:$E$2953,"Inventory",'Main Inventory'!$DA$40:$DE$41))</f>
        <v>130</v>
      </c>
      <c r="G20" s="56">
        <v>130</v>
      </c>
      <c r="H20" s="57">
        <f t="shared" si="0"/>
        <v>1</v>
      </c>
    </row>
    <row r="21" spans="1:8" ht="12.75">
      <c r="A21" s="93" t="s">
        <v>33</v>
      </c>
      <c r="B21" s="90"/>
      <c r="C21" s="90"/>
      <c r="D21" s="90"/>
      <c r="E21" s="56">
        <f>SUMIF('Main Inventory'!$E$2:$E$2953,"Second Anthology",'Main Inventory'!$A$2:$A$2953)</f>
        <v>0</v>
      </c>
      <c r="F21" s="56">
        <f>$G$21-(DCOUNT('Main Inventory'!$A$1:$E$2953,"Inventory",'Main Inventory'!$DA$43:$DE$44))</f>
        <v>6</v>
      </c>
      <c r="G21" s="56">
        <v>6</v>
      </c>
      <c r="H21" s="57">
        <f t="shared" si="0"/>
        <v>1</v>
      </c>
    </row>
    <row r="22" spans="1:8" ht="12.75">
      <c r="A22" s="93" t="s">
        <v>35</v>
      </c>
      <c r="B22" s="90"/>
      <c r="C22" s="90"/>
      <c r="D22" s="90"/>
      <c r="E22" s="56">
        <f>SUMIF('Main Inventory'!$E$2:$E$2953,"The Trouble With Tribbles",'Main Inventory'!$A$2:$A$2953)</f>
        <v>0</v>
      </c>
      <c r="F22" s="56">
        <f>$G$22-(DCOUNT('Main Inventory'!$A$1:$E$2953,"Inventory",'Main Inventory'!$DA$46:$DE$47))</f>
        <v>141</v>
      </c>
      <c r="G22" s="56">
        <v>141</v>
      </c>
      <c r="H22" s="57">
        <f t="shared" si="0"/>
        <v>1</v>
      </c>
    </row>
    <row r="23" spans="1:8" ht="12.75">
      <c r="A23" s="93" t="s">
        <v>26</v>
      </c>
      <c r="B23" s="90"/>
      <c r="C23" s="90"/>
      <c r="D23" s="90"/>
      <c r="E23" s="56">
        <f>SUMIF('Main Inventory'!$E$2:$E$2953,"Enhanced Premiere",'Main Inventory'!$A$2:$A$2953)</f>
        <v>0</v>
      </c>
      <c r="F23" s="56">
        <f>$G$23-(DCOUNT('Main Inventory'!$A$1:$E$2953,"Inventory",'Main Inventory'!$DA$49:$DE$50))</f>
        <v>21</v>
      </c>
      <c r="G23" s="56">
        <v>21</v>
      </c>
      <c r="H23" s="57">
        <f t="shared" si="0"/>
        <v>1</v>
      </c>
    </row>
    <row r="24" spans="1:8" ht="12.75">
      <c r="A24" s="90" t="s">
        <v>452</v>
      </c>
      <c r="B24" s="90"/>
      <c r="C24" s="90"/>
      <c r="D24" s="90"/>
      <c r="E24" s="56">
        <f>SUMIF('Main Inventory'!$E$2:$E$2953,"Reflections",'Main Inventory'!$A$2:$A$2953)</f>
        <v>0</v>
      </c>
      <c r="F24" s="56">
        <f>$G$24-(DCOUNT('Main Inventory'!$A$1:$E$2953,"Inventory",'Main Inventory'!$DA$52:$DE$53))</f>
        <v>105</v>
      </c>
      <c r="G24" s="56">
        <v>105</v>
      </c>
      <c r="H24" s="57">
        <f>F24/G24</f>
        <v>1</v>
      </c>
    </row>
    <row r="25" spans="1:8" ht="12.75">
      <c r="A25" s="93" t="s">
        <v>36</v>
      </c>
      <c r="B25" s="90"/>
      <c r="C25" s="90"/>
      <c r="D25" s="90"/>
      <c r="E25" s="56">
        <f>SUMIF('Main Inventory'!$E$2:$E$2953,"Mirror, Mirror",'Main Inventory'!$A$2:$A$2953)</f>
        <v>0</v>
      </c>
      <c r="F25" s="56">
        <f>$G$25-(DCOUNT('Main Inventory'!$A$1:$E$2953,"Inventory",'Main Inventory'!$DA$55:$DE$56))</f>
        <v>131</v>
      </c>
      <c r="G25" s="56">
        <v>131</v>
      </c>
      <c r="H25" s="57">
        <f t="shared" si="0"/>
        <v>1</v>
      </c>
    </row>
    <row r="26" spans="1:8" ht="12.75">
      <c r="A26" s="93" t="s">
        <v>37</v>
      </c>
      <c r="B26" s="90"/>
      <c r="C26" s="90"/>
      <c r="D26" s="90"/>
      <c r="E26" s="56">
        <f>SUMIF('Main Inventory'!$E$2:$E$2953,"Voyager",'Main Inventory'!$A$2:$A$2953)</f>
        <v>0</v>
      </c>
      <c r="F26" s="56">
        <f>$G$26-(DCOUNT('Main Inventory'!$A$1:$E$2953,"Inventory",'Main Inventory'!$DA$58:$DE$59))</f>
        <v>218</v>
      </c>
      <c r="G26" s="56">
        <v>218</v>
      </c>
      <c r="H26" s="57">
        <f t="shared" si="0"/>
        <v>1</v>
      </c>
    </row>
    <row r="27" spans="1:8" ht="12.75">
      <c r="A27" s="93" t="s">
        <v>38</v>
      </c>
      <c r="B27" s="90"/>
      <c r="C27" s="90"/>
      <c r="D27" s="90"/>
      <c r="E27" s="56">
        <f>SUMIF('Main Inventory'!$E$2:$E$2953,"The Borg",'Main Inventory'!$A$2:$A$2953)</f>
        <v>0</v>
      </c>
      <c r="F27" s="56">
        <f>$G$27-(DCOUNT('Main Inventory'!$A$1:$E$2953,"Inventory",'Main Inventory'!$DA$61:$DE$62))</f>
        <v>143</v>
      </c>
      <c r="G27" s="56">
        <v>143</v>
      </c>
      <c r="H27" s="57">
        <f t="shared" si="0"/>
        <v>1</v>
      </c>
    </row>
    <row r="28" spans="1:8" ht="12.75">
      <c r="A28" s="93" t="s">
        <v>39</v>
      </c>
      <c r="B28" s="90"/>
      <c r="C28" s="90"/>
      <c r="D28" s="90"/>
      <c r="E28" s="56">
        <f>SUMIF('Main Inventory'!$E$2:$E$2953,"Holodeck Adventures",'Main Inventory'!$A$2:$A$2953)</f>
        <v>0</v>
      </c>
      <c r="F28" s="56">
        <f>$G$28-(DCOUNT('Main Inventory'!$A$1:$E$2953,"Inventory",'Main Inventory'!$DA$64:$DE$65))</f>
        <v>141</v>
      </c>
      <c r="G28" s="56">
        <v>141</v>
      </c>
      <c r="H28" s="57">
        <f t="shared" si="0"/>
        <v>1</v>
      </c>
    </row>
    <row r="29" spans="1:8" ht="12.75">
      <c r="A29" s="93" t="s">
        <v>2275</v>
      </c>
      <c r="B29" s="90"/>
      <c r="C29" s="90"/>
      <c r="D29" s="90"/>
      <c r="E29" s="56">
        <f>SUMIF('Main Inventory'!$E$2:$E$2953,"The Motion Pictures",'Main Inventory'!$A$2:$A$2953)</f>
        <v>0</v>
      </c>
      <c r="F29" s="56">
        <f>$G$29-(DCOUNT('Main Inventory'!$A$1:$E$2953,"Inventory",'Main Inventory'!$DA$79:$DE$80))</f>
        <v>134</v>
      </c>
      <c r="G29" s="56">
        <v>134</v>
      </c>
      <c r="H29" s="57">
        <f>F29/G29</f>
        <v>1</v>
      </c>
    </row>
    <row r="30" spans="1:8" ht="12.75">
      <c r="A30" s="93" t="s">
        <v>40</v>
      </c>
      <c r="B30" s="90"/>
      <c r="C30" s="90"/>
      <c r="D30" s="90"/>
      <c r="E30" s="56">
        <f>SUMIF('Main Inventory'!$E$2:$E$2953,"Warp Pack",'Main Inventory'!$A$2:$A$2953)</f>
        <v>0</v>
      </c>
      <c r="F30" s="56">
        <f>$G$30-(DCOUNT('Main Inventory'!$A$1:$E$2953,"Inventory",'Main Inventory'!$DA$67:$DE$68))</f>
        <v>12</v>
      </c>
      <c r="G30" s="56">
        <v>12</v>
      </c>
      <c r="H30" s="57">
        <f t="shared" si="0"/>
        <v>1</v>
      </c>
    </row>
    <row r="31" spans="1:8" ht="12.75">
      <c r="A31" s="93" t="s">
        <v>23</v>
      </c>
      <c r="B31" s="90"/>
      <c r="C31" s="90"/>
      <c r="D31" s="90"/>
      <c r="E31" s="56">
        <f>SUMIF('Main Inventory'!$E$2:$E$2953,"Away Team Pack",'Main Inventory'!$A$2:$A$2953)</f>
        <v>0</v>
      </c>
      <c r="F31" s="56">
        <f>$G$31-(DCOUNT('Main Inventory'!$A$1:$E$2953,"Inventory",'Main Inventory'!$DA$70:$DE$71))</f>
        <v>2</v>
      </c>
      <c r="G31" s="56">
        <v>2</v>
      </c>
      <c r="H31" s="57">
        <f t="shared" si="0"/>
        <v>1</v>
      </c>
    </row>
    <row r="32" spans="1:8" ht="12.75">
      <c r="A32" s="93" t="s">
        <v>20</v>
      </c>
      <c r="B32" s="90"/>
      <c r="C32" s="90"/>
      <c r="D32" s="90"/>
      <c r="E32" s="56">
        <f>SUMIF('Main Inventory'!$E$2:$E$2953,"Armada",'Main Inventory'!$A$2:$A$2953)</f>
        <v>0</v>
      </c>
      <c r="F32" s="56">
        <f>$G$32-(DCOUNT('Main Inventory'!$A$1:$E$2953,"Inventory",'Main Inventory'!$DA$73:$DE$74))</f>
        <v>1</v>
      </c>
      <c r="G32" s="56">
        <v>1</v>
      </c>
      <c r="H32" s="80">
        <f t="shared" si="0"/>
        <v>1</v>
      </c>
    </row>
    <row r="33" spans="1:8" ht="13.5" thickBot="1">
      <c r="A33" s="91" t="s">
        <v>453</v>
      </c>
      <c r="B33" s="92"/>
      <c r="C33" s="92"/>
      <c r="D33" s="92"/>
      <c r="E33" s="58">
        <f>SUMIF('Main Inventory'!$E$2:$E$2953,"Promotional Foils",'Main Inventory'!$A$2:$A$2953)</f>
        <v>0</v>
      </c>
      <c r="F33" s="58">
        <f>$G$33-(DCOUNT('Main Inventory'!$A$1:$E$2953,"Inventory",'Main Inventory'!$DA$82:$DE$83))</f>
        <v>24</v>
      </c>
      <c r="G33" s="58">
        <v>24</v>
      </c>
      <c r="H33" s="82">
        <f>F33/G33</f>
        <v>1</v>
      </c>
    </row>
  </sheetData>
  <mergeCells count="30">
    <mergeCell ref="A9:D9"/>
    <mergeCell ref="A10:D10"/>
    <mergeCell ref="A11:D11"/>
    <mergeCell ref="A12:D12"/>
    <mergeCell ref="A5:D5"/>
    <mergeCell ref="A4:D4"/>
    <mergeCell ref="A6:D6"/>
    <mergeCell ref="A8:D8"/>
    <mergeCell ref="A7:D7"/>
    <mergeCell ref="A13:D13"/>
    <mergeCell ref="A14:D14"/>
    <mergeCell ref="A15:D15"/>
    <mergeCell ref="A16:D16"/>
    <mergeCell ref="A21:D21"/>
    <mergeCell ref="A22:D22"/>
    <mergeCell ref="A23:D23"/>
    <mergeCell ref="A17:D17"/>
    <mergeCell ref="A18:D18"/>
    <mergeCell ref="A19:D19"/>
    <mergeCell ref="A20:D20"/>
    <mergeCell ref="A24:D24"/>
    <mergeCell ref="A33:D33"/>
    <mergeCell ref="A30:D30"/>
    <mergeCell ref="A31:D31"/>
    <mergeCell ref="A32:D32"/>
    <mergeCell ref="A25:D25"/>
    <mergeCell ref="A26:D26"/>
    <mergeCell ref="A27:D27"/>
    <mergeCell ref="A28:D28"/>
    <mergeCell ref="A29:D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73"/>
  <sheetViews>
    <sheetView workbookViewId="0" topLeftCell="A1">
      <selection activeCell="J1" sqref="J1"/>
    </sheetView>
  </sheetViews>
  <sheetFormatPr defaultColWidth="9.140625" defaultRowHeight="12.75"/>
  <cols>
    <col min="5" max="5" width="17.28125" style="0" customWidth="1"/>
    <col min="6" max="6" width="11.8515625" style="0" customWidth="1"/>
    <col min="7" max="7" width="11.57421875" style="0" customWidth="1"/>
    <col min="9" max="9" width="10.421875" style="0" customWidth="1"/>
    <col min="13" max="13" width="9.57421875" style="0" customWidth="1"/>
    <col min="14" max="14" width="14.57421875" style="0" customWidth="1"/>
    <col min="15" max="15" width="10.7109375" style="0" customWidth="1"/>
    <col min="16" max="16" width="11.28125" style="0" customWidth="1"/>
  </cols>
  <sheetData>
    <row r="1" spans="1:9" ht="12.75">
      <c r="A1" s="89" t="s">
        <v>635</v>
      </c>
      <c r="B1" s="112"/>
      <c r="C1" s="112"/>
      <c r="D1" s="112"/>
      <c r="E1" s="113"/>
      <c r="F1" s="66" t="s">
        <v>1862</v>
      </c>
      <c r="G1" s="66" t="s">
        <v>1861</v>
      </c>
      <c r="H1" s="65" t="s">
        <v>1865</v>
      </c>
      <c r="I1" s="67" t="s">
        <v>1866</v>
      </c>
    </row>
    <row r="2" spans="1:9" ht="13.5" thickBot="1">
      <c r="A2" s="114"/>
      <c r="B2" s="115"/>
      <c r="C2" s="115"/>
      <c r="D2" s="115"/>
      <c r="E2" s="116"/>
      <c r="F2" s="74" t="s">
        <v>1860</v>
      </c>
      <c r="G2" s="74" t="s">
        <v>1863</v>
      </c>
      <c r="H2" s="75" t="s">
        <v>1864</v>
      </c>
      <c r="I2" s="76" t="s">
        <v>1861</v>
      </c>
    </row>
    <row r="3" spans="1:9" ht="12.75">
      <c r="A3" s="101" t="s">
        <v>17</v>
      </c>
      <c r="B3" s="102"/>
      <c r="C3" s="102"/>
      <c r="D3" s="102"/>
      <c r="E3" s="70" t="s">
        <v>1620</v>
      </c>
      <c r="F3" s="63">
        <f>DSUM('Main Inventory'!$A$1:$E$2953,"Inventory",'Main Inventory'!$EA$1:$EE$2)</f>
        <v>0</v>
      </c>
      <c r="G3" s="54">
        <f>H3-(DCOUNT('Main Inventory'!$A$1:$E$2953,"Inventory",'Main Inventory'!$EA$1:$EE$2))</f>
        <v>121</v>
      </c>
      <c r="H3" s="54">
        <f>DCOUNTA('Main Inventory'!$A$1:$E$2953,"Card Title",'Main Inventory'!$EA$1:$EE$2)</f>
        <v>121</v>
      </c>
      <c r="I3" s="68">
        <f aca="true" t="shared" si="0" ref="I3:I12">G3/H3</f>
        <v>1</v>
      </c>
    </row>
    <row r="4" spans="1:9" ht="12.75">
      <c r="A4" s="104"/>
      <c r="B4" s="105"/>
      <c r="C4" s="105"/>
      <c r="D4" s="105"/>
      <c r="E4" s="71" t="s">
        <v>1999</v>
      </c>
      <c r="F4" s="61">
        <f>DSUM('Main Inventory'!$A$1:$E$2953,"Inventory",'Main Inventory'!$EG$1:$EK$2)</f>
        <v>0</v>
      </c>
      <c r="G4" s="56">
        <f>H4-(DCOUNT('Main Inventory'!$A$1:$E$2953,"Inventory",'Main Inventory'!$EG$1:$EK$2))</f>
        <v>121</v>
      </c>
      <c r="H4" s="56">
        <f>DCOUNTA('Main Inventory'!$A$1:$E$2953,"Card Title",'Main Inventory'!$EG$1:$EK$2)</f>
        <v>121</v>
      </c>
      <c r="I4" s="64">
        <f t="shared" si="0"/>
        <v>1</v>
      </c>
    </row>
    <row r="5" spans="1:9" ht="13.5" thickBot="1">
      <c r="A5" s="107"/>
      <c r="B5" s="108"/>
      <c r="C5" s="108"/>
      <c r="D5" s="108"/>
      <c r="E5" s="72" t="s">
        <v>1998</v>
      </c>
      <c r="F5" s="78">
        <f>DSUM('Main Inventory'!$A$1:$E$2953,"Inventory",'Main Inventory'!$EM$1:$EQ$2)</f>
        <v>0</v>
      </c>
      <c r="G5" s="77">
        <f>H5-(DCOUNT('Main Inventory'!$A$1:$E$2953,"Inventory",'Main Inventory'!$EM$1:$EQ$2))</f>
        <v>121</v>
      </c>
      <c r="H5" s="77">
        <f>DCOUNTA('Main Inventory'!$A$1:$E$2953,"Card Title",'Main Inventory'!$EM$1:$EQ$2)</f>
        <v>121</v>
      </c>
      <c r="I5" s="79">
        <f t="shared" si="0"/>
        <v>1</v>
      </c>
    </row>
    <row r="6" spans="1:9" ht="12.75">
      <c r="A6" s="101" t="s">
        <v>1079</v>
      </c>
      <c r="B6" s="102"/>
      <c r="C6" s="102"/>
      <c r="D6" s="102"/>
      <c r="E6" s="70" t="s">
        <v>1620</v>
      </c>
      <c r="F6" s="63">
        <f>DSUM('Main Inventory'!$A$1:$E$2953,"Inventory",'Main Inventory'!$EA$76:$EE$77)</f>
        <v>0</v>
      </c>
      <c r="G6" s="54">
        <f>H6-(DCOUNT('Main Inventory'!$A$1:$E$2953,"Inventory",'Main Inventory'!$EA$76:$EE$77))</f>
        <v>121</v>
      </c>
      <c r="H6" s="54">
        <f>DCOUNTA('Main Inventory'!$A$1:$E$2953,"Card Title",'Main Inventory'!$EA$76:$EE$77)</f>
        <v>121</v>
      </c>
      <c r="I6" s="68">
        <f>G6/H6</f>
        <v>1</v>
      </c>
    </row>
    <row r="7" spans="1:9" ht="12.75">
      <c r="A7" s="104"/>
      <c r="B7" s="105"/>
      <c r="C7" s="105"/>
      <c r="D7" s="105"/>
      <c r="E7" s="71" t="s">
        <v>1999</v>
      </c>
      <c r="F7" s="61">
        <f>DSUM('Main Inventory'!$A$1:$E$2953,"Inventory",'Main Inventory'!$EG$76:$EK$77)</f>
        <v>0</v>
      </c>
      <c r="G7" s="56">
        <f>H7-(DCOUNT('Main Inventory'!$A$1:$E$2953,"Inventory",'Main Inventory'!$EG$76:$EK$77))</f>
        <v>121</v>
      </c>
      <c r="H7" s="56">
        <f>DCOUNTA('Main Inventory'!$A$1:$E$2953,"Card Title",'Main Inventory'!$EG$76:$EK$77)</f>
        <v>121</v>
      </c>
      <c r="I7" s="64">
        <f>G7/H7</f>
        <v>1</v>
      </c>
    </row>
    <row r="8" spans="1:9" ht="13.5" thickBot="1">
      <c r="A8" s="107"/>
      <c r="B8" s="108"/>
      <c r="C8" s="108"/>
      <c r="D8" s="108"/>
      <c r="E8" s="72" t="s">
        <v>1998</v>
      </c>
      <c r="F8" s="78">
        <f>DSUM('Main Inventory'!$A$1:$E$2953,"Inventory",'Main Inventory'!$EM$76:$EQ$77)</f>
        <v>0</v>
      </c>
      <c r="G8" s="77">
        <f>H8-(DCOUNT('Main Inventory'!$A$1:$E$2953,"Inventory",'Main Inventory'!$EM$76:$EQ$77))</f>
        <v>121</v>
      </c>
      <c r="H8" s="77">
        <f>DCOUNTA('Main Inventory'!$A$1:$E$2953,"Card Title",'Main Inventory'!$EM$76:$EQ$77)</f>
        <v>121</v>
      </c>
      <c r="I8" s="79">
        <f>G8/H8</f>
        <v>1</v>
      </c>
    </row>
    <row r="9" spans="1:9" ht="12.75">
      <c r="A9" s="101" t="s">
        <v>18</v>
      </c>
      <c r="B9" s="102"/>
      <c r="C9" s="102"/>
      <c r="D9" s="103"/>
      <c r="E9" s="70" t="s">
        <v>1620</v>
      </c>
      <c r="F9" s="63">
        <f>DSUM('Main Inventory'!$A$1:$E$2953,"Inventory",'Main Inventory'!$EA$4:$EE$5)</f>
        <v>0</v>
      </c>
      <c r="G9" s="54">
        <f>$H9-(DCOUNT('Main Inventory'!$A$1:$E$2953,"Inventory",'Main Inventory'!$EA$4:$EE$5))</f>
        <v>40</v>
      </c>
      <c r="H9" s="54">
        <f>DCOUNTA('Main Inventory'!$A$1:$E$2953,"Card Title",'Main Inventory'!$EA$4:$EE$5)</f>
        <v>40</v>
      </c>
      <c r="I9" s="68">
        <f t="shared" si="0"/>
        <v>1</v>
      </c>
    </row>
    <row r="10" spans="1:9" ht="12.75">
      <c r="A10" s="104"/>
      <c r="B10" s="105"/>
      <c r="C10" s="105"/>
      <c r="D10" s="106"/>
      <c r="E10" s="71" t="s">
        <v>1999</v>
      </c>
      <c r="F10" s="61">
        <f>DSUM('Main Inventory'!$A$1:$E$2953,"Inventory",'Main Inventory'!$EG$4:$EK$5)</f>
        <v>0</v>
      </c>
      <c r="G10" s="56">
        <f>H10-(DCOUNT('Main Inventory'!$A$1:$E$2953,"Inventory",'Main Inventory'!$EG$4:$EK$5))</f>
        <v>40</v>
      </c>
      <c r="H10" s="56">
        <f>DCOUNTA('Main Inventory'!$A$1:$E$2953,"Card Title",'Main Inventory'!$EG$4:$EK$5)</f>
        <v>40</v>
      </c>
      <c r="I10" s="64">
        <f t="shared" si="0"/>
        <v>1</v>
      </c>
    </row>
    <row r="11" spans="1:9" ht="12.75">
      <c r="A11" s="104"/>
      <c r="B11" s="105"/>
      <c r="C11" s="105"/>
      <c r="D11" s="106"/>
      <c r="E11" s="83" t="s">
        <v>1998</v>
      </c>
      <c r="F11" s="61">
        <f>DSUM('Main Inventory'!$A$1:$E$2953,"Inventory",'Main Inventory'!$EM$4:$EQ$5)</f>
        <v>0</v>
      </c>
      <c r="G11" s="56">
        <f>$H11-(DCOUNT('Main Inventory'!$A$1:$E$2953,"Inventory",'Main Inventory'!$EM$4:$EQ$5))</f>
        <v>41</v>
      </c>
      <c r="H11" s="56">
        <f>DCOUNTA('Main Inventory'!$A$1:$E$2953,"Card Title",'Main Inventory'!$EM$4:$EQ$5)</f>
        <v>41</v>
      </c>
      <c r="I11" s="64">
        <f t="shared" si="0"/>
        <v>1</v>
      </c>
    </row>
    <row r="12" spans="1:9" ht="13.5" thickBot="1">
      <c r="A12" s="107"/>
      <c r="B12" s="108"/>
      <c r="C12" s="108"/>
      <c r="D12" s="109"/>
      <c r="E12" s="86" t="s">
        <v>2120</v>
      </c>
      <c r="F12" s="78">
        <f>DSUM('Main Inventory'!$A$1:$E$2953,"Inventory",'Main Inventory'!$ES$4:$EW$5)</f>
        <v>0</v>
      </c>
      <c r="G12" s="77">
        <f>$H12-(DCOUNT('Main Inventory'!$A$1:$E$2953,"Inventory",'Main Inventory'!$ES$4:$EW$5))</f>
        <v>1</v>
      </c>
      <c r="H12" s="77">
        <f>DCOUNTA('Main Inventory'!$A$1:$E$2953,"Card Title",'Main Inventory'!$ES$4:$EW$5)</f>
        <v>1</v>
      </c>
      <c r="I12" s="79">
        <f t="shared" si="0"/>
        <v>1</v>
      </c>
    </row>
    <row r="13" spans="1:9" ht="12.75">
      <c r="A13" s="101" t="s">
        <v>19</v>
      </c>
      <c r="B13" s="102"/>
      <c r="C13" s="102"/>
      <c r="D13" s="103"/>
      <c r="E13" s="70" t="s">
        <v>1620</v>
      </c>
      <c r="F13" s="63">
        <f>DSUM('Main Inventory'!$A$1:$E$2953,"Inventory",'Main Inventory'!$EA$7:$EE$8)</f>
        <v>0</v>
      </c>
      <c r="G13" s="54">
        <f>$H13-(DCOUNT('Main Inventory'!$A$1:$E$2953,"Inventory",'Main Inventory'!$EA$7:$EE$8))</f>
        <v>40</v>
      </c>
      <c r="H13" s="54">
        <f>DCOUNTA('Main Inventory'!$A$1:$E$2953,"Card Title",'Main Inventory'!$EA$7:$EE$8)</f>
        <v>40</v>
      </c>
      <c r="I13" s="68">
        <f aca="true" t="shared" si="1" ref="I13:I68">G13/H13</f>
        <v>1</v>
      </c>
    </row>
    <row r="14" spans="1:9" ht="12.75">
      <c r="A14" s="104"/>
      <c r="B14" s="105"/>
      <c r="C14" s="105"/>
      <c r="D14" s="106"/>
      <c r="E14" s="71" t="s">
        <v>1999</v>
      </c>
      <c r="F14" s="61">
        <f>DSUM('Main Inventory'!$A$1:$E$2953,"Inventory",'Main Inventory'!$EG$7:$EK$8)</f>
        <v>0</v>
      </c>
      <c r="G14" s="56">
        <f>$H14-(DCOUNT('Main Inventory'!$A$1:$E$2953,"Inventory",'Main Inventory'!$EG$7:$EK$8))</f>
        <v>40</v>
      </c>
      <c r="H14" s="56">
        <f>DCOUNTA('Main Inventory'!$A$1:$E$2953,"Card Title",'Main Inventory'!$EG$7:$EK$8)</f>
        <v>40</v>
      </c>
      <c r="I14" s="64">
        <f t="shared" si="1"/>
        <v>1</v>
      </c>
    </row>
    <row r="15" spans="1:9" ht="13.5" thickBot="1">
      <c r="A15" s="107"/>
      <c r="B15" s="108"/>
      <c r="C15" s="108"/>
      <c r="D15" s="109"/>
      <c r="E15" s="72" t="s">
        <v>1998</v>
      </c>
      <c r="F15" s="78">
        <f>DSUM('Main Inventory'!$A$1:$E$2953,"Inventory",'Main Inventory'!$EM$7:$EQ$8)</f>
        <v>0</v>
      </c>
      <c r="G15" s="77">
        <f>$H15-(DCOUNT('Main Inventory'!$A$1:$E$2953,"Inventory",'Main Inventory'!$EM$7:$EQ$8))</f>
        <v>41</v>
      </c>
      <c r="H15" s="77">
        <f>DCOUNTA('Main Inventory'!$A$1:$E$2953,"Card Title",'Main Inventory'!$EM$7:$EQ$8)</f>
        <v>41</v>
      </c>
      <c r="I15" s="79">
        <f t="shared" si="1"/>
        <v>1</v>
      </c>
    </row>
    <row r="16" spans="1:9" ht="12.75">
      <c r="A16" s="101" t="s">
        <v>28</v>
      </c>
      <c r="B16" s="102"/>
      <c r="C16" s="102"/>
      <c r="D16" s="103"/>
      <c r="E16" s="70" t="s">
        <v>1620</v>
      </c>
      <c r="F16" s="63">
        <f>DSUM('Main Inventory'!$A$1:$E$2953,"Inventory",'Main Inventory'!$EA$16:$EE$17)</f>
        <v>0</v>
      </c>
      <c r="G16" s="54">
        <f>$H16-(DCOUNT('Main Inventory'!$A$1:$E$2953,"Inventory",'Main Inventory'!$EA$16:$EE$17))</f>
        <v>40</v>
      </c>
      <c r="H16" s="54">
        <f>DCOUNTA('Main Inventory'!$A$1:$E$2953,"Card Title",'Main Inventory'!$EA$16:$EE$17)</f>
        <v>40</v>
      </c>
      <c r="I16" s="68">
        <f t="shared" si="1"/>
        <v>1</v>
      </c>
    </row>
    <row r="17" spans="1:9" ht="12.75">
      <c r="A17" s="104"/>
      <c r="B17" s="105"/>
      <c r="C17" s="105"/>
      <c r="D17" s="106"/>
      <c r="E17" s="71" t="s">
        <v>1999</v>
      </c>
      <c r="F17" s="61">
        <f>DSUM('Main Inventory'!$A$1:$E$2953,"Inventory",'Main Inventory'!$EG$16:$EK$17)</f>
        <v>0</v>
      </c>
      <c r="G17" s="56">
        <f>$H17-(DCOUNT('Main Inventory'!$A$1:$E$2953,"Inventory",'Main Inventory'!$EG$16:$EK$17))</f>
        <v>40</v>
      </c>
      <c r="H17" s="56">
        <f>DCOUNTA('Main Inventory'!$A$1:$E$2953,"Card Title",'Main Inventory'!$EG$16:$EK$17)</f>
        <v>40</v>
      </c>
      <c r="I17" s="64">
        <f t="shared" si="1"/>
        <v>1</v>
      </c>
    </row>
    <row r="18" spans="1:9" ht="13.5" thickBot="1">
      <c r="A18" s="107"/>
      <c r="B18" s="108"/>
      <c r="C18" s="108"/>
      <c r="D18" s="109"/>
      <c r="E18" s="72" t="s">
        <v>1998</v>
      </c>
      <c r="F18" s="78">
        <f>DSUM('Main Inventory'!$A$1:$E$2953,"Inventory",'Main Inventory'!$EM$16:$EQ$17)</f>
        <v>0</v>
      </c>
      <c r="G18" s="77">
        <f>$H18-(DCOUNT('Main Inventory'!$A$1:$E$2953,"Inventory",'Main Inventory'!$EM$16:$EQ$17))</f>
        <v>50</v>
      </c>
      <c r="H18" s="77">
        <f>DCOUNTA('Main Inventory'!$A$1:$E$2953,"Card Title",'Main Inventory'!$EM$16:$EQ$17)</f>
        <v>50</v>
      </c>
      <c r="I18" s="79">
        <f t="shared" si="1"/>
        <v>1</v>
      </c>
    </row>
    <row r="19" spans="1:9" ht="12.75">
      <c r="A19" s="101" t="s">
        <v>24</v>
      </c>
      <c r="B19" s="102"/>
      <c r="C19" s="102"/>
      <c r="D19" s="103"/>
      <c r="E19" s="70" t="s">
        <v>1620</v>
      </c>
      <c r="F19" s="63">
        <f>(DSUM('Main Inventory'!$A$1:$E$2953,"Inventory",'Main Inventory'!$EA$25:$EE$26))-F20</f>
        <v>0</v>
      </c>
      <c r="G19" s="54">
        <f>(H19+H20)-((DCOUNT('Main Inventory'!$A$1:$E$2953,"Inventory",'Main Inventory'!$EA$25:$EE$26)))-G20</f>
        <v>80</v>
      </c>
      <c r="H19" s="54">
        <f>(DCOUNTA('Main Inventory'!$A$1:$E$2953,"Card Title",'Main Inventory'!$EA$25:$EE$26))-H20</f>
        <v>80</v>
      </c>
      <c r="I19" s="68">
        <f t="shared" si="1"/>
        <v>1</v>
      </c>
    </row>
    <row r="20" spans="1:9" ht="12.75">
      <c r="A20" s="104"/>
      <c r="B20" s="105"/>
      <c r="C20" s="105"/>
      <c r="D20" s="106"/>
      <c r="E20" s="71" t="s">
        <v>419</v>
      </c>
      <c r="F20" s="61">
        <f>DSUM('Main Inventory'!$A$1:$E$2953,"Inventory",'Main Inventory'!$FE$25:$FI$26)</f>
        <v>0</v>
      </c>
      <c r="G20" s="56">
        <f>$H20-(DCOUNT('Main Inventory'!$A$1:$E$2953,"Inventory",'Main Inventory'!$FE$25:$FI$26))</f>
        <v>16</v>
      </c>
      <c r="H20" s="56">
        <f>DCOUNTA('Main Inventory'!$A$1:$E$2953,"Card Title",'Main Inventory'!$FE$25:$FI$26)</f>
        <v>16</v>
      </c>
      <c r="I20" s="64">
        <f t="shared" si="1"/>
        <v>1</v>
      </c>
    </row>
    <row r="21" spans="1:9" ht="12.75">
      <c r="A21" s="104"/>
      <c r="B21" s="105"/>
      <c r="C21" s="105"/>
      <c r="D21" s="106"/>
      <c r="E21" s="71" t="s">
        <v>1999</v>
      </c>
      <c r="F21" s="61">
        <f>DSUM('Main Inventory'!$A$1:$E$2953,"Inventory",'Main Inventory'!$EG$25:$EK$26)</f>
        <v>0</v>
      </c>
      <c r="G21" s="56">
        <f>$H21-(DCOUNT('Main Inventory'!$A$1:$E$2953,"Inventory",'Main Inventory'!$EG$25:$EK$26))</f>
        <v>80</v>
      </c>
      <c r="H21" s="56">
        <f>DCOUNTA('Main Inventory'!$A$1:$E$2953,"Card Title",'Main Inventory'!$EG$25:$EK$26)</f>
        <v>80</v>
      </c>
      <c r="I21" s="64">
        <f t="shared" si="1"/>
        <v>1</v>
      </c>
    </row>
    <row r="22" spans="1:9" ht="12.75">
      <c r="A22" s="104"/>
      <c r="B22" s="105"/>
      <c r="C22" s="105"/>
      <c r="D22" s="106"/>
      <c r="E22" s="83" t="s">
        <v>1998</v>
      </c>
      <c r="F22" s="61">
        <f>DSUM('Main Inventory'!$A$1:$E$2953,"Inventory",'Main Inventory'!$EM$25:$EQ$26)</f>
        <v>0</v>
      </c>
      <c r="G22" s="56">
        <f>$H22-(DCOUNT('Main Inventory'!$A$1:$E$2953,"Inventory",'Main Inventory'!$EM$25:$EQ$26))</f>
        <v>100</v>
      </c>
      <c r="H22" s="56">
        <f>DCOUNTA('Main Inventory'!$A$1:$E$2953,"Card Title",'Main Inventory'!$EM$25:$EQ$26)</f>
        <v>100</v>
      </c>
      <c r="I22" s="64">
        <f t="shared" si="1"/>
        <v>1</v>
      </c>
    </row>
    <row r="23" spans="1:9" ht="13.5" thickBot="1">
      <c r="A23" s="107"/>
      <c r="B23" s="108"/>
      <c r="C23" s="108"/>
      <c r="D23" s="109"/>
      <c r="E23" s="86" t="s">
        <v>636</v>
      </c>
      <c r="F23" s="78">
        <f>DSUM('Main Inventory'!$A$1:$E$2953,"Inventory",'Main Inventory'!$EZ$25:$FD$26)</f>
        <v>0</v>
      </c>
      <c r="G23" s="77">
        <f>$H23-(DCOUNT('Main Inventory'!$A$1:$E$2953,"Inventory",'Main Inventory'!$EZ$25:$FD$26))</f>
        <v>1</v>
      </c>
      <c r="H23" s="77">
        <f>DCOUNTA('Main Inventory'!$A$1:$E$2953,"Card Title",'Main Inventory'!$EZ$25:$FD$26)</f>
        <v>1</v>
      </c>
      <c r="I23" s="79">
        <f t="shared" si="1"/>
        <v>1</v>
      </c>
    </row>
    <row r="24" spans="1:9" ht="12.75">
      <c r="A24" s="101" t="s">
        <v>32</v>
      </c>
      <c r="B24" s="102"/>
      <c r="C24" s="102"/>
      <c r="D24" s="103"/>
      <c r="E24" s="70" t="s">
        <v>1620</v>
      </c>
      <c r="F24" s="63">
        <f>DSUM('Main Inventory'!$A$1:$E$2953,"Inventory",'Main Inventory'!$EA$34:$EE$35)</f>
        <v>0</v>
      </c>
      <c r="G24" s="54">
        <f>$H24-(DCOUNT('Main Inventory'!$A$1:$E$2953,"Inventory",'Main Inventory'!$EA$34:$EE$35))</f>
        <v>40</v>
      </c>
      <c r="H24" s="54">
        <f>DCOUNTA('Main Inventory'!$A$1:$E$2953,"Card Title",'Main Inventory'!$EA$34:$EE$35)</f>
        <v>40</v>
      </c>
      <c r="I24" s="68">
        <f t="shared" si="1"/>
        <v>1</v>
      </c>
    </row>
    <row r="25" spans="1:9" ht="12.75">
      <c r="A25" s="104"/>
      <c r="B25" s="105"/>
      <c r="C25" s="105"/>
      <c r="D25" s="106"/>
      <c r="E25" s="71" t="s">
        <v>1999</v>
      </c>
      <c r="F25" s="61">
        <f>DSUM('Main Inventory'!$A$1:$E$2953,"Inventory",'Main Inventory'!$EG$34:$EK$35)</f>
        <v>0</v>
      </c>
      <c r="G25" s="56">
        <f>$H25-(DCOUNT('Main Inventory'!$A$1:$E$2953,"Inventory",'Main Inventory'!$EG$34:$EK$35))</f>
        <v>40</v>
      </c>
      <c r="H25" s="56">
        <f>DCOUNTA('Main Inventory'!$A$1:$E$2953,"Card Title",'Main Inventory'!$EG$34:$EK$35)</f>
        <v>40</v>
      </c>
      <c r="I25" s="64">
        <f t="shared" si="1"/>
        <v>1</v>
      </c>
    </row>
    <row r="26" spans="1:9" ht="12.75">
      <c r="A26" s="104"/>
      <c r="B26" s="105"/>
      <c r="C26" s="105"/>
      <c r="D26" s="106"/>
      <c r="E26" s="83" t="s">
        <v>1998</v>
      </c>
      <c r="F26" s="61">
        <f>DSUM('Main Inventory'!$A$1:$E$2953,"Inventory",'Main Inventory'!$EM$34:$EQ$35)</f>
        <v>0</v>
      </c>
      <c r="G26" s="56">
        <f>$H26-(DCOUNT('Main Inventory'!$A$1:$E$2953,"Inventory",'Main Inventory'!$EM$34:$EQ$35))</f>
        <v>50</v>
      </c>
      <c r="H26" s="56">
        <f>DCOUNTA('Main Inventory'!$A$1:$E$2953,"Card Title",'Main Inventory'!$EM$34:$EQ$35)</f>
        <v>50</v>
      </c>
      <c r="I26" s="64">
        <f t="shared" si="1"/>
        <v>1</v>
      </c>
    </row>
    <row r="27" spans="1:9" ht="13.5" thickBot="1">
      <c r="A27" s="107"/>
      <c r="B27" s="108"/>
      <c r="C27" s="108"/>
      <c r="D27" s="109"/>
      <c r="E27" s="86" t="s">
        <v>637</v>
      </c>
      <c r="F27" s="78">
        <f>DSUM('Main Inventory'!$A$1:$E$2953,"Inventory",'Main Inventory'!$EZ$34:$FD$35)</f>
        <v>0</v>
      </c>
      <c r="G27" s="77">
        <f>$H27-(DCOUNT('Main Inventory'!$A$1:$E$2953,"Inventory",'Main Inventory'!$EZ$34:$FD$35))</f>
        <v>4</v>
      </c>
      <c r="H27" s="77">
        <f>DCOUNTA('Main Inventory'!$A$1:$E$2953,"Card Title",'Main Inventory'!$EZ$34:$FD$35)</f>
        <v>4</v>
      </c>
      <c r="I27" s="79">
        <f t="shared" si="1"/>
        <v>1</v>
      </c>
    </row>
    <row r="28" spans="1:9" ht="12.75">
      <c r="A28" s="101" t="s">
        <v>22</v>
      </c>
      <c r="B28" s="102"/>
      <c r="C28" s="102"/>
      <c r="D28" s="103"/>
      <c r="E28" s="70" t="s">
        <v>1620</v>
      </c>
      <c r="F28" s="63">
        <f>DSUM('Main Inventory'!$A$1:$E$2953,"Inventory",'Main Inventory'!$EA$37:$EE$38)</f>
        <v>0</v>
      </c>
      <c r="G28" s="54">
        <f>$H28-(DCOUNT('Main Inventory'!$A$1:$E$2953,"Inventory",'Main Inventory'!$EA$37:$EE$38))</f>
        <v>40</v>
      </c>
      <c r="H28" s="54">
        <f>DCOUNTA('Main Inventory'!$A$1:$E$2953,"Card Title",'Main Inventory'!$EA$37:$EE$38)</f>
        <v>40</v>
      </c>
      <c r="I28" s="68">
        <f t="shared" si="1"/>
        <v>1</v>
      </c>
    </row>
    <row r="29" spans="1:9" ht="12.75">
      <c r="A29" s="104"/>
      <c r="B29" s="105"/>
      <c r="C29" s="105"/>
      <c r="D29" s="106"/>
      <c r="E29" s="71" t="s">
        <v>1999</v>
      </c>
      <c r="F29" s="61">
        <f>DSUM('Main Inventory'!$A$1:$E$2953,"Inventory",'Main Inventory'!$EG$37:$EK$38)</f>
        <v>0</v>
      </c>
      <c r="G29" s="56">
        <f>$H29-(DCOUNT('Main Inventory'!$A$1:$E$2953,"Inventory",'Main Inventory'!$EG$37:$EK$38))</f>
        <v>40</v>
      </c>
      <c r="H29" s="56">
        <f>DCOUNTA('Main Inventory'!$A$1:$E$2953,"Card Title",'Main Inventory'!$EG$37:$EK$38)</f>
        <v>40</v>
      </c>
      <c r="I29" s="64">
        <f t="shared" si="1"/>
        <v>1</v>
      </c>
    </row>
    <row r="30" spans="1:9" ht="12.75">
      <c r="A30" s="104"/>
      <c r="B30" s="105"/>
      <c r="C30" s="105"/>
      <c r="D30" s="106"/>
      <c r="E30" s="83" t="s">
        <v>1998</v>
      </c>
      <c r="F30" s="78">
        <f>DSUM('Main Inventory'!$A$1:$E$2953,"Inventory",'Main Inventory'!$EM$37:$EQ$38)</f>
        <v>0</v>
      </c>
      <c r="G30" s="77">
        <f>$H30-(DCOUNT('Main Inventory'!$A$1:$E$2953,"Inventory",'Main Inventory'!$EM$37:$EQ$38))</f>
        <v>50</v>
      </c>
      <c r="H30" s="77">
        <f>DCOUNTA('Main Inventory'!$A$1:$E$2953,"Card Title",'Main Inventory'!$EM$37:$EQ$38)</f>
        <v>50</v>
      </c>
      <c r="I30" s="79">
        <f>G30/H30</f>
        <v>1</v>
      </c>
    </row>
    <row r="31" spans="1:9" ht="12.75">
      <c r="A31" s="104"/>
      <c r="B31" s="105"/>
      <c r="C31" s="105"/>
      <c r="D31" s="106"/>
      <c r="E31" s="85" t="s">
        <v>445</v>
      </c>
      <c r="F31" s="78">
        <f>DSUM('Main Inventory'!$A$1:$E$2953,"Inventory",'Main Inventory'!$EY$37:$FC$38)</f>
        <v>0</v>
      </c>
      <c r="G31" s="77">
        <f>$H31-(DCOUNT('Main Inventory'!$A$1:$E$2953,"Inventory",'Main Inventory'!$EY$37:$FC$38))</f>
        <v>8</v>
      </c>
      <c r="H31" s="77">
        <f>DCOUNTA('Main Inventory'!$A$1:$E$2953,"Card Title",'Main Inventory'!$EY$37:$FC$38)</f>
        <v>8</v>
      </c>
      <c r="I31" s="79">
        <f>G31/H31</f>
        <v>1</v>
      </c>
    </row>
    <row r="32" spans="1:9" ht="12.75">
      <c r="A32" s="104"/>
      <c r="B32" s="105"/>
      <c r="C32" s="105"/>
      <c r="D32" s="106"/>
      <c r="E32" s="83" t="s">
        <v>446</v>
      </c>
      <c r="F32" s="78">
        <f>DSUM('Main Inventory'!$A$1:$E$2953,"Inventory",'Main Inventory'!$FE$37:$FI$38)</f>
        <v>0</v>
      </c>
      <c r="G32" s="77">
        <f>$H32-(DCOUNT('Main Inventory'!$A$1:$E$2953,"Inventory",'Main Inventory'!$FE$37:$FI$38))</f>
        <v>6</v>
      </c>
      <c r="H32" s="77">
        <f>DCOUNTA('Main Inventory'!$A$1:$E$2953,"Card Title",'Main Inventory'!$FE$37:$FI$38)</f>
        <v>6</v>
      </c>
      <c r="I32" s="79">
        <f>G32/H32</f>
        <v>1</v>
      </c>
    </row>
    <row r="33" spans="1:9" ht="13.5" thickBot="1">
      <c r="A33" s="107"/>
      <c r="B33" s="108"/>
      <c r="C33" s="108"/>
      <c r="D33" s="109"/>
      <c r="E33" s="84" t="s">
        <v>448</v>
      </c>
      <c r="F33" s="78">
        <f>DSUM('Main Inventory'!$A$1:$E$2953,"Inventory",'Main Inventory'!$FK$37:$FO$38)</f>
        <v>0</v>
      </c>
      <c r="G33" s="77">
        <f>$H33-(DCOUNT('Main Inventory'!$A$1:$E$2953,"Inventory",'Main Inventory'!$FK$37:$FO$38))</f>
        <v>4</v>
      </c>
      <c r="H33" s="77">
        <f>DCOUNTA('Main Inventory'!$A$1:$E$2953,"Card Title",'Main Inventory'!$FK$37:$FO$38)</f>
        <v>4</v>
      </c>
      <c r="I33" s="79">
        <f>G33/H33</f>
        <v>1</v>
      </c>
    </row>
    <row r="34" spans="1:9" ht="12.75">
      <c r="A34" s="101" t="s">
        <v>34</v>
      </c>
      <c r="B34" s="102"/>
      <c r="C34" s="102"/>
      <c r="D34" s="103"/>
      <c r="E34" s="70" t="s">
        <v>1620</v>
      </c>
      <c r="F34" s="63">
        <f>DSUM('Main Inventory'!$A$1:$E$2953,"Inventory",'Main Inventory'!$EA$40:$EE$41)</f>
        <v>0</v>
      </c>
      <c r="G34" s="54">
        <f>$H34-(DCOUNT('Main Inventory'!$A$1:$E$2953,"Inventory",'Main Inventory'!$EA$40:$EE$41))</f>
        <v>40</v>
      </c>
      <c r="H34" s="54">
        <f>DCOUNTA('Main Inventory'!$A$1:$E$2953,"Card Title",'Main Inventory'!$EA$40:$EE$41)</f>
        <v>40</v>
      </c>
      <c r="I34" s="68">
        <f t="shared" si="1"/>
        <v>1</v>
      </c>
    </row>
    <row r="35" spans="1:9" ht="12.75">
      <c r="A35" s="104"/>
      <c r="B35" s="105"/>
      <c r="C35" s="105"/>
      <c r="D35" s="106"/>
      <c r="E35" s="71" t="s">
        <v>1999</v>
      </c>
      <c r="F35" s="61">
        <f>DSUM('Main Inventory'!$A$1:$E$2953,"Inventory",'Main Inventory'!$EG$40:$EK$41)</f>
        <v>0</v>
      </c>
      <c r="G35" s="56">
        <f>$H35-(DCOUNT('Main Inventory'!$A$1:$E$2953,"Inventory",'Main Inventory'!$EG$40:$EK$41))</f>
        <v>40</v>
      </c>
      <c r="H35" s="56">
        <f>DCOUNTA('Main Inventory'!$A$1:$E$2953,"Card Title",'Main Inventory'!$EG$40:$EK$41)</f>
        <v>40</v>
      </c>
      <c r="I35" s="64">
        <f t="shared" si="1"/>
        <v>1</v>
      </c>
    </row>
    <row r="36" spans="1:9" ht="13.5" thickBot="1">
      <c r="A36" s="107"/>
      <c r="B36" s="108"/>
      <c r="C36" s="108"/>
      <c r="D36" s="109"/>
      <c r="E36" s="72" t="s">
        <v>1998</v>
      </c>
      <c r="F36" s="78">
        <f>DSUM('Main Inventory'!$A$1:$E$2953,"Inventory",'Main Inventory'!$EM$40:$EQ$41)</f>
        <v>0</v>
      </c>
      <c r="G36" s="77">
        <f>$H36-(DCOUNT('Main Inventory'!$A$1:$E$2953,"Inventory",'Main Inventory'!$EM$40:$EQ$41))</f>
        <v>50</v>
      </c>
      <c r="H36" s="77">
        <f>DCOUNTA('Main Inventory'!$A$1:$E$2953,"Card Title",'Main Inventory'!$EM$40:$EQ$41)</f>
        <v>50</v>
      </c>
      <c r="I36" s="79">
        <f t="shared" si="1"/>
        <v>1</v>
      </c>
    </row>
    <row r="37" spans="1:9" ht="12.75">
      <c r="A37" s="101" t="s">
        <v>35</v>
      </c>
      <c r="B37" s="102"/>
      <c r="C37" s="102"/>
      <c r="D37" s="103"/>
      <c r="E37" s="70" t="s">
        <v>1620</v>
      </c>
      <c r="F37" s="63">
        <f>DSUM('Main Inventory'!$A$1:$E$2953,"Inventory",'Main Inventory'!$EA$46:$EE$47)</f>
        <v>0</v>
      </c>
      <c r="G37" s="54">
        <f>$H37-(DCOUNT('Main Inventory'!$A$1:$E$2953,"Inventory",'Main Inventory'!$EA$46:$EE$47))</f>
        <v>40</v>
      </c>
      <c r="H37" s="54">
        <f>DCOUNTA('Main Inventory'!$A$1:$E$2953,"Card Title",'Main Inventory'!$EA$46:$EE$47)</f>
        <v>40</v>
      </c>
      <c r="I37" s="68">
        <f t="shared" si="1"/>
        <v>1</v>
      </c>
    </row>
    <row r="38" spans="1:9" ht="12.75">
      <c r="A38" s="104"/>
      <c r="B38" s="105"/>
      <c r="C38" s="105"/>
      <c r="D38" s="106"/>
      <c r="E38" s="71" t="s">
        <v>1999</v>
      </c>
      <c r="F38" s="61">
        <f>DSUM('Main Inventory'!$A$1:$E$2953,"Inventory",'Main Inventory'!$EG$46:$EK$47)</f>
        <v>0</v>
      </c>
      <c r="G38" s="56">
        <f>$H38-(DCOUNT('Main Inventory'!$A$1:$E$2953,"Inventory",'Main Inventory'!$EG$46:$EK$47))</f>
        <v>44</v>
      </c>
      <c r="H38" s="56">
        <f>DCOUNTA('Main Inventory'!$A$1:$E$2953,"Card Title",'Main Inventory'!$EG$46:$EK$47)</f>
        <v>44</v>
      </c>
      <c r="I38" s="64">
        <f t="shared" si="1"/>
        <v>1</v>
      </c>
    </row>
    <row r="39" spans="1:9" ht="12.75">
      <c r="A39" s="104"/>
      <c r="B39" s="105"/>
      <c r="C39" s="105"/>
      <c r="D39" s="106"/>
      <c r="E39" s="83" t="s">
        <v>1998</v>
      </c>
      <c r="F39" s="61">
        <f>(DSUM('Main Inventory'!$A$1:$E$2953,"Inventory",'Main Inventory'!$EM$46:$EQ$47))-($F40+$F41)</f>
        <v>0</v>
      </c>
      <c r="G39" s="56">
        <f>(($H39+$H40+$H41)-(DCOUNT('Main Inventory'!$A$1:$E$2953,"Inventory",'Main Inventory'!$EM$46:$EQ$47)))-($G40+$G41)</f>
        <v>18</v>
      </c>
      <c r="H39" s="56">
        <f>(DCOUNTA('Main Inventory'!$A$1:$E$2953,"Card Title",'Main Inventory'!$EM$46:$EQ$47))-($H40+$H41)</f>
        <v>18</v>
      </c>
      <c r="I39" s="64">
        <f t="shared" si="1"/>
        <v>1</v>
      </c>
    </row>
    <row r="40" spans="1:9" ht="12.75">
      <c r="A40" s="104"/>
      <c r="B40" s="105"/>
      <c r="C40" s="105"/>
      <c r="D40" s="106"/>
      <c r="E40" s="73" t="s">
        <v>638</v>
      </c>
      <c r="F40" s="61">
        <f>DSUM('Main Inventory'!$A$1:$E$2953,"Inventory",'Main Inventory'!$FE$46:$FI$47)</f>
        <v>0</v>
      </c>
      <c r="G40" s="56">
        <f>$H40-(DCOUNT('Main Inventory'!$A$1:$E$2953,"Inventory",'Main Inventory'!$FE$46:$FI$47))</f>
        <v>33</v>
      </c>
      <c r="H40" s="56">
        <f>DCOUNTA('Main Inventory'!$A$1:$E$2953,"Card Title",'Main Inventory'!$FE$46:$FI$47)</f>
        <v>33</v>
      </c>
      <c r="I40" s="64">
        <f t="shared" si="1"/>
        <v>1</v>
      </c>
    </row>
    <row r="41" spans="1:9" ht="12.75">
      <c r="A41" s="104"/>
      <c r="B41" s="105"/>
      <c r="C41" s="105"/>
      <c r="D41" s="106"/>
      <c r="E41" s="71" t="s">
        <v>632</v>
      </c>
      <c r="F41" s="61">
        <f>DSUM('Main Inventory'!$A$1:$E$2953,"Inventory",'Main Inventory'!$FK$46:$FO$47)</f>
        <v>0</v>
      </c>
      <c r="G41" s="56">
        <f>$H41-(DCOUNT('Main Inventory'!$A$1:$E$2953,"Inventory",'Main Inventory'!$FK$46:$FO$47))</f>
        <v>3</v>
      </c>
      <c r="H41" s="56">
        <f>DCOUNTA('Main Inventory'!$A$1:$E$2953,"Card Title",'Main Inventory'!$FK$46:$FO$47)</f>
        <v>3</v>
      </c>
      <c r="I41" s="64">
        <f t="shared" si="1"/>
        <v>1</v>
      </c>
    </row>
    <row r="42" spans="1:9" ht="12.75">
      <c r="A42" s="104"/>
      <c r="B42" s="105"/>
      <c r="C42" s="105"/>
      <c r="D42" s="106"/>
      <c r="E42" s="83" t="s">
        <v>2120</v>
      </c>
      <c r="F42" s="61">
        <f>DSUM('Main Inventory'!$A$1:$E$2953,"Inventory",'Main Inventory'!$ES$46:$EW$47)</f>
        <v>0</v>
      </c>
      <c r="G42" s="56">
        <f>$H42-(DCOUNT('Main Inventory'!$A$1:$E$2953,"Inventory",'Main Inventory'!$ES$46:$EW$47))</f>
        <v>1</v>
      </c>
      <c r="H42" s="56">
        <f>DCOUNTA('Main Inventory'!$A$1:$E$2953,"Card Title",'Main Inventory'!$ES$46:$EW$47)</f>
        <v>1</v>
      </c>
      <c r="I42" s="64">
        <f t="shared" si="1"/>
        <v>1</v>
      </c>
    </row>
    <row r="43" spans="1:9" ht="13.5" thickBot="1">
      <c r="A43" s="110"/>
      <c r="B43" s="111"/>
      <c r="C43" s="111"/>
      <c r="D43" s="88"/>
      <c r="E43" s="86" t="s">
        <v>1619</v>
      </c>
      <c r="F43" s="78">
        <f>DSUM('Main Inventory'!$A$1:$E$2953,"Inventory",'Main Inventory'!$EY$46:$FC$47)</f>
        <v>0</v>
      </c>
      <c r="G43" s="77">
        <f>$H43-(DCOUNT('Main Inventory'!$A$1:$E$2953,"Inventory",'Main Inventory'!$EY$46:$FC$47))</f>
        <v>2</v>
      </c>
      <c r="H43" s="77">
        <f>DCOUNTA('Main Inventory'!$A$1:$E$2953,"Card Title",'Main Inventory'!$EY$46:$FC$47)</f>
        <v>2</v>
      </c>
      <c r="I43" s="79">
        <f t="shared" si="1"/>
        <v>1</v>
      </c>
    </row>
    <row r="44" spans="1:9" ht="12.75">
      <c r="A44" s="101" t="s">
        <v>452</v>
      </c>
      <c r="B44" s="102"/>
      <c r="C44" s="102"/>
      <c r="D44" s="103"/>
      <c r="E44" s="70" t="s">
        <v>445</v>
      </c>
      <c r="F44" s="63">
        <f>DSUM('Main Inventory'!$A$1:$E$2953,"Inventory",'Main Inventory'!$EA$52:$EE$53)</f>
        <v>0</v>
      </c>
      <c r="G44" s="54">
        <f>$H44-(DCOUNT('Main Inventory'!$A$1:$E$2953,"Inventory",'Main Inventory'!$EA$52:$EE$53))</f>
        <v>46</v>
      </c>
      <c r="H44" s="54">
        <f>DCOUNTA('Main Inventory'!$A$1:$E$2953,"Card Title",'Main Inventory'!$EA$52:$EE$53)</f>
        <v>46</v>
      </c>
      <c r="I44" s="68">
        <f>G44/H44</f>
        <v>1</v>
      </c>
    </row>
    <row r="45" spans="1:9" ht="12.75">
      <c r="A45" s="104"/>
      <c r="B45" s="105"/>
      <c r="C45" s="105"/>
      <c r="D45" s="106"/>
      <c r="E45" s="71" t="s">
        <v>446</v>
      </c>
      <c r="F45" s="61">
        <f>DSUM('Main Inventory'!$A$1:$E$2953,"Inventory",'Main Inventory'!$EG$52:$EK$53)</f>
        <v>0</v>
      </c>
      <c r="G45" s="56">
        <f>$H45-(DCOUNT('Main Inventory'!$A$1:$E$2953,"Inventory",'Main Inventory'!$EG$52:$EK$53))</f>
        <v>50</v>
      </c>
      <c r="H45" s="56">
        <f>DCOUNTA('Main Inventory'!$A$1:$E$2953,"Card Title",'Main Inventory'!$EG$52:$EK$53)</f>
        <v>50</v>
      </c>
      <c r="I45" s="64">
        <f>G45/H45</f>
        <v>1</v>
      </c>
    </row>
    <row r="46" spans="1:9" ht="12.75">
      <c r="A46" s="104"/>
      <c r="B46" s="105"/>
      <c r="C46" s="105"/>
      <c r="D46" s="106"/>
      <c r="E46" s="83" t="s">
        <v>448</v>
      </c>
      <c r="F46" s="61">
        <f>(DSUM('Main Inventory'!$A$1:$E$2953,"Inventory",'Main Inventory'!$EM$55:$EQ$56))-($F47)</f>
        <v>0</v>
      </c>
      <c r="G46" s="56">
        <f>$H46-(DCOUNT('Main Inventory'!$A$1:$E$2953,"Inventory",'Main Inventory'!$EM$55:$EQ$56))</f>
        <v>4</v>
      </c>
      <c r="H46" s="56">
        <f>DCOUNTA('Main Inventory'!$A$1:$E$2953,"Card Title",'Main Inventory'!$EM$52:$EQ$53)</f>
        <v>4</v>
      </c>
      <c r="I46" s="64">
        <f>G46/H46</f>
        <v>1</v>
      </c>
    </row>
    <row r="47" spans="1:9" ht="12.75">
      <c r="A47" s="104"/>
      <c r="B47" s="105"/>
      <c r="C47" s="105"/>
      <c r="D47" s="106"/>
      <c r="E47" s="73" t="s">
        <v>447</v>
      </c>
      <c r="F47" s="61">
        <f>DSUM('Main Inventory'!$A$1:$E$2953,"Inventory",'Main Inventory'!$ES$52:$EW$53)</f>
        <v>0</v>
      </c>
      <c r="G47" s="56">
        <f>$H47-(DCOUNT('Main Inventory'!$A$1:$E$2953,"Inventory",'Main Inventory'!$ES$52:$EW$53))</f>
        <v>4</v>
      </c>
      <c r="H47" s="56">
        <f>DCOUNTA('Main Inventory'!$A$1:$E$2953,"Card Title",'Main Inventory'!$ES$52:$EW$53)</f>
        <v>4</v>
      </c>
      <c r="I47" s="64">
        <f>G47/H47</f>
        <v>1</v>
      </c>
    </row>
    <row r="48" spans="1:9" ht="13.5" thickBot="1">
      <c r="A48" s="107"/>
      <c r="B48" s="108"/>
      <c r="C48" s="108"/>
      <c r="D48" s="109"/>
      <c r="E48" s="72" t="s">
        <v>449</v>
      </c>
      <c r="F48" s="78">
        <f>DSUM('Main Inventory'!$A$1:$E$2953,"Inventory",'Main Inventory'!$EY$52:$FC$53)</f>
        <v>0</v>
      </c>
      <c r="G48" s="77">
        <f>$H48-(DCOUNT('Main Inventory'!$A$1:$E$2953,"Inventory",'Main Inventory'!$EY$52:$FC$53))</f>
        <v>1</v>
      </c>
      <c r="H48" s="77">
        <f>DCOUNTA('Main Inventory'!$A$1:$E$2953,"Card Title",'Main Inventory'!$EY$52:$FC$53)</f>
        <v>1</v>
      </c>
      <c r="I48" s="79">
        <f>G48/H48</f>
        <v>1</v>
      </c>
    </row>
    <row r="49" spans="1:9" ht="12.75">
      <c r="A49" s="101" t="s">
        <v>36</v>
      </c>
      <c r="B49" s="102"/>
      <c r="C49" s="102"/>
      <c r="D49" s="103"/>
      <c r="E49" s="70" t="s">
        <v>1620</v>
      </c>
      <c r="F49" s="63">
        <f>DSUM('Main Inventory'!$A$1:$E$2953,"Inventory",'Main Inventory'!$EA$55:$EE$56)</f>
        <v>0</v>
      </c>
      <c r="G49" s="54">
        <f>$H49-(DCOUNT('Main Inventory'!$A$1:$E$2953,"Inventory",'Main Inventory'!$EA$55:$EE$56))</f>
        <v>40</v>
      </c>
      <c r="H49" s="54">
        <f>DCOUNTA('Main Inventory'!$A$1:$E$2953,"Card Title",'Main Inventory'!$EA$55:$EE$56)</f>
        <v>40</v>
      </c>
      <c r="I49" s="68">
        <f t="shared" si="1"/>
        <v>1</v>
      </c>
    </row>
    <row r="50" spans="1:9" ht="12.75">
      <c r="A50" s="104"/>
      <c r="B50" s="105"/>
      <c r="C50" s="105"/>
      <c r="D50" s="106"/>
      <c r="E50" s="71" t="s">
        <v>1999</v>
      </c>
      <c r="F50" s="61">
        <f>DSUM('Main Inventory'!$A$1:$E$2953,"Inventory",'Main Inventory'!$EG$55:$EK$56)</f>
        <v>0</v>
      </c>
      <c r="G50" s="56">
        <f>$H50-(DCOUNT('Main Inventory'!$A$1:$E$2953,"Inventory",'Main Inventory'!$EG$55:$EK$56))</f>
        <v>40</v>
      </c>
      <c r="H50" s="56">
        <f>DCOUNTA('Main Inventory'!$A$1:$E$2953,"Card Title",'Main Inventory'!$EG$55:$EK$56)</f>
        <v>40</v>
      </c>
      <c r="I50" s="64">
        <f t="shared" si="1"/>
        <v>1</v>
      </c>
    </row>
    <row r="51" spans="1:9" ht="12.75">
      <c r="A51" s="104"/>
      <c r="B51" s="105"/>
      <c r="C51" s="105"/>
      <c r="D51" s="106"/>
      <c r="E51" s="83" t="s">
        <v>1998</v>
      </c>
      <c r="F51" s="61">
        <f>(DSUM('Main Inventory'!$A$1:$E$2953,"Inventory",'Main Inventory'!$EM$55:$EQ$56))-($F52)</f>
        <v>0</v>
      </c>
      <c r="G51" s="56">
        <f>(($H51+$H52)-(DCOUNT('Main Inventory'!$A$1:$E$2953,"Inventory",'Main Inventory'!$EM$55:$EQ$56)))-(G52)</f>
        <v>20</v>
      </c>
      <c r="H51" s="56">
        <f>(DCOUNTA('Main Inventory'!$A$1:$E$2953,"Card Title",'Main Inventory'!$EM$55:$EQ$56))-(H52)</f>
        <v>20</v>
      </c>
      <c r="I51" s="64">
        <f t="shared" si="1"/>
        <v>1</v>
      </c>
    </row>
    <row r="52" spans="1:9" ht="12.75">
      <c r="A52" s="104"/>
      <c r="B52" s="105"/>
      <c r="C52" s="105"/>
      <c r="D52" s="106"/>
      <c r="E52" s="73" t="s">
        <v>638</v>
      </c>
      <c r="F52" s="61">
        <f>DSUM('Main Inventory'!$A$1:$E$2953,"Inventory",'Main Inventory'!$FE$55:$FI$56)</f>
        <v>0</v>
      </c>
      <c r="G52" s="56">
        <f>$H52-(DCOUNT('Main Inventory'!$A$1:$E$2953,"Inventory",'Main Inventory'!$FE$55:$FI$56))</f>
        <v>30</v>
      </c>
      <c r="H52" s="56">
        <f>DCOUNTA('Main Inventory'!$A$1:$E$2953,"Card Title",'Main Inventory'!$FE$55:$FI$56)</f>
        <v>30</v>
      </c>
      <c r="I52" s="64">
        <f t="shared" si="1"/>
        <v>1</v>
      </c>
    </row>
    <row r="53" spans="1:9" ht="13.5" thickBot="1">
      <c r="A53" s="107"/>
      <c r="B53" s="108"/>
      <c r="C53" s="108"/>
      <c r="D53" s="109"/>
      <c r="E53" s="72" t="s">
        <v>2120</v>
      </c>
      <c r="F53" s="78">
        <f>DSUM('Main Inventory'!$A$1:$E$2953,"Inventory",'Main Inventory'!$ES$55:$EW$56)</f>
        <v>0</v>
      </c>
      <c r="G53" s="77">
        <f>$H53-(DCOUNT('Main Inventory'!$A$1:$E$2953,"Inventory",'Main Inventory'!$ES$55:$EW$56))</f>
        <v>1</v>
      </c>
      <c r="H53" s="77">
        <f>DCOUNTA('Main Inventory'!$A$1:$E$2953,"Card Title",'Main Inventory'!$ES$55:$EW$56)</f>
        <v>1</v>
      </c>
      <c r="I53" s="79">
        <f t="shared" si="1"/>
        <v>1</v>
      </c>
    </row>
    <row r="54" spans="1:9" ht="12.75">
      <c r="A54" s="101" t="s">
        <v>37</v>
      </c>
      <c r="B54" s="102"/>
      <c r="C54" s="102"/>
      <c r="D54" s="103"/>
      <c r="E54" s="70" t="s">
        <v>1620</v>
      </c>
      <c r="F54" s="63">
        <f>DSUM('Main Inventory'!$A$1:$E$2953,"Inventory",'Main Inventory'!$EA$58:$EE$59)</f>
        <v>0</v>
      </c>
      <c r="G54" s="54">
        <f>$H54-(DCOUNT('Main Inventory'!$A$1:$E$2953,"Inventory",'Main Inventory'!$EA$58:$EE$59))</f>
        <v>63</v>
      </c>
      <c r="H54" s="54">
        <f>DCOUNTA('Main Inventory'!$A$1:$E$2953,"Card Title",'Main Inventory'!$EA$58:$EE$59)</f>
        <v>63</v>
      </c>
      <c r="I54" s="68">
        <f t="shared" si="1"/>
        <v>1</v>
      </c>
    </row>
    <row r="55" spans="1:9" ht="12.75">
      <c r="A55" s="104"/>
      <c r="B55" s="105"/>
      <c r="C55" s="105"/>
      <c r="D55" s="106"/>
      <c r="E55" s="73" t="s">
        <v>1491</v>
      </c>
      <c r="F55" s="61">
        <f>DSUM('Main Inventory'!$A$1:$E$2953,"Inventory",'Main Inventory'!$EY$58:$FC$59)</f>
        <v>0</v>
      </c>
      <c r="G55" s="56">
        <f>$H55-(DCOUNT('Main Inventory'!$A$1:$E$2953,"Inventory",'Main Inventory'!$EY$58:$FC$59))</f>
        <v>20</v>
      </c>
      <c r="H55" s="56">
        <f>DCOUNTA('Main Inventory'!$A$1:$E$2953,"Card Title",'Main Inventory'!$EY$58:$FC$59)</f>
        <v>20</v>
      </c>
      <c r="I55" s="64">
        <f t="shared" si="1"/>
        <v>1</v>
      </c>
    </row>
    <row r="56" spans="1:9" ht="12.75">
      <c r="A56" s="104"/>
      <c r="B56" s="105"/>
      <c r="C56" s="105"/>
      <c r="D56" s="106"/>
      <c r="E56" s="71" t="s">
        <v>1999</v>
      </c>
      <c r="F56" s="61">
        <f>DSUM('Main Inventory'!$A$1:$E$2953,"Inventory",'Main Inventory'!$EG$58:$EK$59)</f>
        <v>0</v>
      </c>
      <c r="G56" s="56">
        <f>$H56-(DCOUNT('Main Inventory'!$A$1:$E$2953,"Inventory",'Main Inventory'!$EG$58:$EK$59))</f>
        <v>63</v>
      </c>
      <c r="H56" s="56">
        <f>DCOUNTA('Main Inventory'!$A$1:$E$2953,"Card Title",'Main Inventory'!$EG$58:$EK$59)</f>
        <v>63</v>
      </c>
      <c r="I56" s="64">
        <f t="shared" si="1"/>
        <v>1</v>
      </c>
    </row>
    <row r="57" spans="1:9" ht="12.75">
      <c r="A57" s="104"/>
      <c r="B57" s="105"/>
      <c r="C57" s="105"/>
      <c r="D57" s="106"/>
      <c r="E57" s="83" t="s">
        <v>1998</v>
      </c>
      <c r="F57" s="61">
        <f>(DSUM('Main Inventory'!$A$1:$E$2953,"Inventory",'Main Inventory'!$EM$58:$EQ$59))-($T49)</f>
        <v>0</v>
      </c>
      <c r="G57" s="56">
        <f>(H57-(DCOUNT('Main Inventory'!$A$1:$E$2953,"Inventory",'Main Inventory'!$EM$58:$EQ$59)))</f>
        <v>71</v>
      </c>
      <c r="H57" s="56">
        <f>(DCOUNTA('Main Inventory'!$A$1:$E$2953,"Card Title",'Main Inventory'!$EM$58:$EQ$59))</f>
        <v>71</v>
      </c>
      <c r="I57" s="64">
        <f t="shared" si="1"/>
        <v>1</v>
      </c>
    </row>
    <row r="58" spans="1:9" ht="13.5" thickBot="1">
      <c r="A58" s="104"/>
      <c r="B58" s="105"/>
      <c r="C58" s="105"/>
      <c r="D58" s="106"/>
      <c r="E58" s="86" t="s">
        <v>2120</v>
      </c>
      <c r="F58" s="78">
        <f>DSUM('Main Inventory'!$A$1:$E$2953,"Inventory",'Main Inventory'!$ES$58:$EW$59)</f>
        <v>0</v>
      </c>
      <c r="G58" s="77">
        <f>$H58-(DCOUNT('Main Inventory'!$A$1:$E$2953,"Inventory",'Main Inventory'!$ES$58:$EW$59))</f>
        <v>1</v>
      </c>
      <c r="H58" s="77">
        <f>DCOUNTA('Main Inventory'!$A$1:$E$2953,"Card Title",'Main Inventory'!$ES$58:$EW$59)</f>
        <v>1</v>
      </c>
      <c r="I58" s="79">
        <f t="shared" si="1"/>
        <v>1</v>
      </c>
    </row>
    <row r="59" spans="1:9" ht="12.75">
      <c r="A59" s="101" t="s">
        <v>38</v>
      </c>
      <c r="B59" s="102"/>
      <c r="C59" s="102"/>
      <c r="D59" s="103"/>
      <c r="E59" s="70" t="s">
        <v>1620</v>
      </c>
      <c r="F59" s="63">
        <f>DSUM('Main Inventory'!$A$1:$E$2953,"Inventory",'Main Inventory'!$EA$61:$EE$62)</f>
        <v>0</v>
      </c>
      <c r="G59" s="54">
        <f>$H59-(DCOUNT('Main Inventory'!$A$1:$E$2953,"Inventory",'Main Inventory'!$EA$61:$EE$62))</f>
        <v>42</v>
      </c>
      <c r="H59" s="54">
        <f>DCOUNTA('Main Inventory'!$A$1:$E$2953,"Card Title",'Main Inventory'!$EA$61:$EE$62)</f>
        <v>42</v>
      </c>
      <c r="I59" s="68">
        <f t="shared" si="1"/>
        <v>1</v>
      </c>
    </row>
    <row r="60" spans="1:9" ht="12.75">
      <c r="A60" s="104"/>
      <c r="B60" s="105"/>
      <c r="C60" s="105"/>
      <c r="D60" s="106"/>
      <c r="E60" s="71" t="s">
        <v>1999</v>
      </c>
      <c r="F60" s="61">
        <f>DSUM('Main Inventory'!$A$1:$E$2953,"Inventory",'Main Inventory'!$EG$61:$EK$62)</f>
        <v>0</v>
      </c>
      <c r="G60" s="56">
        <f>$H60-(DCOUNT('Main Inventory'!$A$1:$E$2953,"Inventory",'Main Inventory'!$EG$61:$EK$62))</f>
        <v>40</v>
      </c>
      <c r="H60" s="56">
        <f>DCOUNTA('Main Inventory'!$A$1:$E$2953,"Card Title",'Main Inventory'!$EG$61:$EK$62)</f>
        <v>40</v>
      </c>
      <c r="I60" s="64">
        <f t="shared" si="1"/>
        <v>1</v>
      </c>
    </row>
    <row r="61" spans="1:9" ht="12.75">
      <c r="A61" s="104"/>
      <c r="B61" s="105"/>
      <c r="C61" s="105"/>
      <c r="D61" s="106"/>
      <c r="E61" s="83" t="s">
        <v>1998</v>
      </c>
      <c r="F61" s="61">
        <f>(DSUM('Main Inventory'!$A$1:$E$2953,"Inventory",'Main Inventory'!$EM$61:$EQ$62))-($F62)</f>
        <v>0</v>
      </c>
      <c r="G61" s="56">
        <f>(($H61+$H62)-(DCOUNT('Main Inventory'!$A$1:$E$2953,"Inventory",'Main Inventory'!$EM$61:$EQ$62)))-($G62)</f>
        <v>20</v>
      </c>
      <c r="H61" s="56">
        <f>(DCOUNTA('Main Inventory'!$A$1:$E$2953,"Card Title",'Main Inventory'!$EM$61:$EQ$62))-($H62)</f>
        <v>20</v>
      </c>
      <c r="I61" s="64">
        <f t="shared" si="1"/>
        <v>1</v>
      </c>
    </row>
    <row r="62" spans="1:9" ht="12.75">
      <c r="A62" s="104"/>
      <c r="B62" s="105"/>
      <c r="C62" s="105"/>
      <c r="D62" s="106"/>
      <c r="E62" s="73" t="s">
        <v>638</v>
      </c>
      <c r="F62" s="61">
        <f>DSUM('Main Inventory'!$A$1:$E$2953,"Inventory",'Main Inventory'!$FE$61:$FI$62)</f>
        <v>0</v>
      </c>
      <c r="G62" s="56">
        <f>$H62-(DCOUNT('Main Inventory'!$A$1:$E$2953,"Inventory",'Main Inventory'!$FE$61:$FI$62))</f>
        <v>40</v>
      </c>
      <c r="H62" s="56">
        <f>DCOUNTA('Main Inventory'!$A$1:$E$2953,"Card Title",'Main Inventory'!$FE$61:$FI$62)</f>
        <v>40</v>
      </c>
      <c r="I62" s="64">
        <f t="shared" si="1"/>
        <v>1</v>
      </c>
    </row>
    <row r="63" spans="1:9" ht="13.5" thickBot="1">
      <c r="A63" s="104"/>
      <c r="B63" s="105"/>
      <c r="C63" s="105"/>
      <c r="D63" s="106"/>
      <c r="E63" s="72" t="s">
        <v>2120</v>
      </c>
      <c r="F63" s="78">
        <f>DSUM('Main Inventory'!$A$1:$E$2953,"Inventory",'Main Inventory'!$ES$61:$EW$62)</f>
        <v>0</v>
      </c>
      <c r="G63" s="77">
        <f>$H63-(DCOUNT('Main Inventory'!$A$1:$E$2953,"Inventory",'Main Inventory'!$ES$61:$EW$62))</f>
        <v>1</v>
      </c>
      <c r="H63" s="77">
        <f>DCOUNTA('Main Inventory'!$A$1:$E$2953,"Card Title",'Main Inventory'!$ES$61:$EW$62)</f>
        <v>1</v>
      </c>
      <c r="I63" s="79">
        <f t="shared" si="1"/>
        <v>1</v>
      </c>
    </row>
    <row r="64" spans="1:9" ht="12.75">
      <c r="A64" s="101" t="s">
        <v>39</v>
      </c>
      <c r="B64" s="102"/>
      <c r="C64" s="102"/>
      <c r="D64" s="103"/>
      <c r="E64" s="70" t="s">
        <v>1620</v>
      </c>
      <c r="F64" s="63">
        <f>DSUM('Main Inventory'!$A$1:$E$2953,"Inventory",'Main Inventory'!$EA$64:$EE$65)</f>
        <v>0</v>
      </c>
      <c r="G64" s="54">
        <f>$H64-(DCOUNT('Main Inventory'!$A$1:$E$2953,"Inventory",'Main Inventory'!$EA$64:$EE$65))</f>
        <v>46</v>
      </c>
      <c r="H64" s="54">
        <f>DCOUNTA('Main Inventory'!$A$1:$E$2953,"Card Title",'Main Inventory'!$EA$64:$EE$65)</f>
        <v>46</v>
      </c>
      <c r="I64" s="68">
        <f t="shared" si="1"/>
        <v>1</v>
      </c>
    </row>
    <row r="65" spans="1:9" ht="12.75">
      <c r="A65" s="104"/>
      <c r="B65" s="105"/>
      <c r="C65" s="105"/>
      <c r="D65" s="106"/>
      <c r="E65" s="71" t="s">
        <v>1999</v>
      </c>
      <c r="F65" s="61">
        <f>DSUM('Main Inventory'!$A$1:$E$2953,"Inventory",'Main Inventory'!$EG$64:$EK$65)</f>
        <v>0</v>
      </c>
      <c r="G65" s="56">
        <f>$H65-(DCOUNT('Main Inventory'!$A$1:$E$2953,"Inventory",'Main Inventory'!$EG$64:$EK$65))</f>
        <v>40</v>
      </c>
      <c r="H65" s="56">
        <f>DCOUNTA('Main Inventory'!$A$1:$E$2953,"Card Title",'Main Inventory'!$EG$64:$EK$65)</f>
        <v>40</v>
      </c>
      <c r="I65" s="64">
        <f t="shared" si="1"/>
        <v>1</v>
      </c>
    </row>
    <row r="66" spans="1:9" ht="12.75">
      <c r="A66" s="104"/>
      <c r="B66" s="105"/>
      <c r="C66" s="105"/>
      <c r="D66" s="106"/>
      <c r="E66" s="83" t="s">
        <v>1998</v>
      </c>
      <c r="F66" s="61">
        <f>(DSUM('Main Inventory'!$A$1:$E$2953,"Inventory",'Main Inventory'!$EM$64:$EQ$65))-($F67)</f>
        <v>0</v>
      </c>
      <c r="G66" s="56">
        <f>(($H66+$H67)-(DCOUNT('Main Inventory'!$A$1:$E$2953,"Inventory",'Main Inventory'!$EM$64:$EQ$65)))-($G67)</f>
        <v>20</v>
      </c>
      <c r="H66" s="56">
        <f>(DCOUNTA('Main Inventory'!$A$1:$E$2953,"Card Title",'Main Inventory'!$EM$64:$EQ$65))-($H67)</f>
        <v>20</v>
      </c>
      <c r="I66" s="64">
        <f t="shared" si="1"/>
        <v>1</v>
      </c>
    </row>
    <row r="67" spans="1:9" ht="12.75">
      <c r="A67" s="104"/>
      <c r="B67" s="105"/>
      <c r="C67" s="105"/>
      <c r="D67" s="106"/>
      <c r="E67" s="73" t="s">
        <v>638</v>
      </c>
      <c r="F67" s="61">
        <f>DSUM('Main Inventory'!$A$1:$E$2953,"Inventory",'Main Inventory'!$FE$64:$FI$65)</f>
        <v>0</v>
      </c>
      <c r="G67" s="56">
        <f>$H67-(DCOUNT('Main Inventory'!$A$1:$E$2953,"Inventory",'Main Inventory'!$FE$64:$FI$65))</f>
        <v>34</v>
      </c>
      <c r="H67" s="56">
        <f>DCOUNTA('Main Inventory'!$A$1:$E$2953,"Card Title",'Main Inventory'!$FE$64:$FI$65)</f>
        <v>34</v>
      </c>
      <c r="I67" s="64">
        <f t="shared" si="1"/>
        <v>1</v>
      </c>
    </row>
    <row r="68" spans="1:9" ht="13.5" thickBot="1">
      <c r="A68" s="107"/>
      <c r="B68" s="108"/>
      <c r="C68" s="108"/>
      <c r="D68" s="109"/>
      <c r="E68" s="72" t="s">
        <v>2120</v>
      </c>
      <c r="F68" s="62">
        <f>DSUM('Main Inventory'!$A$1:$E$2953,"Inventory",'Main Inventory'!$ES$64:$EW$65)</f>
        <v>0</v>
      </c>
      <c r="G68" s="58">
        <f>$H68-(DCOUNT('Main Inventory'!$A$1:$E$2953,"Inventory",'Main Inventory'!$ES$64:$EW$65))</f>
        <v>1</v>
      </c>
      <c r="H68" s="58">
        <f>DCOUNTA('Main Inventory'!$A$1:$E$2953,"Card Title",'Main Inventory'!$ES$64:$EW$65)</f>
        <v>1</v>
      </c>
      <c r="I68" s="69">
        <f t="shared" si="1"/>
        <v>1</v>
      </c>
    </row>
    <row r="69" spans="1:9" ht="12.75">
      <c r="A69" s="101" t="s">
        <v>2275</v>
      </c>
      <c r="B69" s="102"/>
      <c r="C69" s="102"/>
      <c r="D69" s="103"/>
      <c r="E69" s="70" t="s">
        <v>1620</v>
      </c>
      <c r="F69" s="63">
        <f>DSUM('Main Inventory'!$A$1:$E$2953,"Inventory",'Main Inventory'!$EA$79:$EE$80)</f>
        <v>0</v>
      </c>
      <c r="G69" s="54">
        <f>$H69-(DCOUNT('Main Inventory'!$A$1:$E$2953,"Inventory",'Main Inventory'!$EA$79:$EE$80))</f>
        <v>40</v>
      </c>
      <c r="H69" s="54">
        <f>DCOUNTA('Main Inventory'!$A$1:$E$2953,"Card Title",'Main Inventory'!$EA$79:$EE$80)</f>
        <v>40</v>
      </c>
      <c r="I69" s="68">
        <f>G69/H69</f>
        <v>1</v>
      </c>
    </row>
    <row r="70" spans="1:9" ht="12.75">
      <c r="A70" s="104"/>
      <c r="B70" s="105"/>
      <c r="C70" s="105"/>
      <c r="D70" s="106"/>
      <c r="E70" s="71" t="s">
        <v>1999</v>
      </c>
      <c r="F70" s="61">
        <f>DSUM('Main Inventory'!$A$1:$E$2953,"Inventory",'Main Inventory'!$EG$79:$EK$80)</f>
        <v>0</v>
      </c>
      <c r="G70" s="56">
        <f>$H70-(DCOUNT('Main Inventory'!$A$1:$E$2953,"Inventory",'Main Inventory'!$EG$79:$EK$80))</f>
        <v>40</v>
      </c>
      <c r="H70" s="56">
        <f>DCOUNTA('Main Inventory'!$A$1:$E$2953,"Card Title",'Main Inventory'!$EG$79:$EK$80)</f>
        <v>40</v>
      </c>
      <c r="I70" s="64">
        <f>G70/H70</f>
        <v>1</v>
      </c>
    </row>
    <row r="71" spans="1:9" ht="12.75">
      <c r="A71" s="104"/>
      <c r="B71" s="105"/>
      <c r="C71" s="105"/>
      <c r="D71" s="106"/>
      <c r="E71" s="83" t="s">
        <v>1998</v>
      </c>
      <c r="F71" s="61">
        <f>(DSUM('Main Inventory'!$A$1:$E$2953,"Inventory",'Main Inventory'!$EM$79:$EQ$80))-($F72)</f>
        <v>0</v>
      </c>
      <c r="G71" s="56">
        <f>(($H71+$H72)-(DCOUNT('Main Inventory'!$A$1:$E$2953,"Inventory",'Main Inventory'!$EM$79:$EQ$80)))-($G72)</f>
        <v>20</v>
      </c>
      <c r="H71" s="56">
        <f>(DCOUNTA('Main Inventory'!$A$1:$E$2953,"Card Title",'Main Inventory'!$EM$79:$EQ$80))-($H72)</f>
        <v>20</v>
      </c>
      <c r="I71" s="64">
        <f>G71/H71</f>
        <v>1</v>
      </c>
    </row>
    <row r="72" spans="1:9" ht="12.75">
      <c r="A72" s="104"/>
      <c r="B72" s="105"/>
      <c r="C72" s="105"/>
      <c r="D72" s="106"/>
      <c r="E72" s="73" t="s">
        <v>638</v>
      </c>
      <c r="F72" s="61">
        <f>DSUM('Main Inventory'!$A$1:$E$2953,"Inventory",'Main Inventory'!$FE$79:$FI$80)</f>
        <v>0</v>
      </c>
      <c r="G72" s="56">
        <f>$H72-(DCOUNT('Main Inventory'!$A$1:$E$2953,"Inventory",'Main Inventory'!$FE$79:$FI$80))</f>
        <v>33</v>
      </c>
      <c r="H72" s="56">
        <f>DCOUNTA('Main Inventory'!$A$1:$E$2953,"Card Title",'Main Inventory'!$FE$79:$FI$80)</f>
        <v>33</v>
      </c>
      <c r="I72" s="64">
        <f>G72/H72</f>
        <v>1</v>
      </c>
    </row>
    <row r="73" spans="1:9" ht="13.5" thickBot="1">
      <c r="A73" s="107"/>
      <c r="B73" s="108"/>
      <c r="C73" s="108"/>
      <c r="D73" s="109"/>
      <c r="E73" s="72" t="s">
        <v>2120</v>
      </c>
      <c r="F73" s="62">
        <f>DSUM('Main Inventory'!$A$1:$E$2953,"Inventory",'Main Inventory'!$ES$79:$EW$80)</f>
        <v>0</v>
      </c>
      <c r="G73" s="58">
        <f>$H73-(DCOUNT('Main Inventory'!$A$1:$E$2953,"Inventory",'Main Inventory'!$ES$79:$EW$80))</f>
        <v>1</v>
      </c>
      <c r="H73" s="58">
        <f>DCOUNTA('Main Inventory'!$A$1:$E$2953,"Card Title",'Main Inventory'!$ES$79:$EW$80)</f>
        <v>1</v>
      </c>
      <c r="I73" s="69">
        <f>G73/H73</f>
        <v>1</v>
      </c>
    </row>
  </sheetData>
  <mergeCells count="17">
    <mergeCell ref="A69:D73"/>
    <mergeCell ref="A1:E2"/>
    <mergeCell ref="A3:D5"/>
    <mergeCell ref="A9:D12"/>
    <mergeCell ref="A13:D15"/>
    <mergeCell ref="A6:D8"/>
    <mergeCell ref="A16:D18"/>
    <mergeCell ref="A19:D23"/>
    <mergeCell ref="A24:D27"/>
    <mergeCell ref="A28:D33"/>
    <mergeCell ref="A59:D63"/>
    <mergeCell ref="A64:D68"/>
    <mergeCell ref="A37:D43"/>
    <mergeCell ref="A34:D36"/>
    <mergeCell ref="A49:D53"/>
    <mergeCell ref="A54:D58"/>
    <mergeCell ref="A44:D4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C23"/>
  <sheetViews>
    <sheetView workbookViewId="0" topLeftCell="A1">
      <selection activeCell="A1" sqref="A1"/>
    </sheetView>
  </sheetViews>
  <sheetFormatPr defaultColWidth="9.140625" defaultRowHeight="12.75"/>
  <cols>
    <col min="1" max="1" width="39.7109375" style="0" customWidth="1"/>
    <col min="3" max="3" width="44.421875" style="0" customWidth="1"/>
  </cols>
  <sheetData>
    <row r="1" spans="1:3" ht="18.75">
      <c r="A1" s="11" t="s">
        <v>45</v>
      </c>
      <c r="B1" s="12"/>
      <c r="C1" s="13"/>
    </row>
    <row r="2" spans="1:3" ht="12.75">
      <c r="A2" s="14"/>
      <c r="B2" s="15"/>
      <c r="C2" s="16"/>
    </row>
    <row r="3" spans="1:3" ht="12.75">
      <c r="A3" s="17" t="s">
        <v>46</v>
      </c>
      <c r="B3" s="15"/>
      <c r="C3" s="16"/>
    </row>
    <row r="4" spans="1:3" ht="12.75">
      <c r="A4" s="15" t="s">
        <v>840</v>
      </c>
      <c r="B4" s="15"/>
      <c r="C4" s="16"/>
    </row>
    <row r="5" spans="1:3" ht="12.75">
      <c r="A5" s="18" t="s">
        <v>1081</v>
      </c>
      <c r="B5" s="15"/>
      <c r="C5" s="16"/>
    </row>
    <row r="6" spans="1:3" ht="12.75">
      <c r="A6" s="59" t="s">
        <v>1080</v>
      </c>
      <c r="B6" s="15"/>
      <c r="C6" s="16"/>
    </row>
    <row r="7" spans="1:3" ht="12.75">
      <c r="A7" s="59" t="s">
        <v>839</v>
      </c>
      <c r="B7" s="15"/>
      <c r="C7" s="16"/>
    </row>
    <row r="8" spans="1:3" s="60" customFormat="1" ht="13.5" thickBot="1">
      <c r="A8" s="19"/>
      <c r="B8" s="19"/>
      <c r="C8" s="20"/>
    </row>
    <row r="9" spans="2:3" s="60" customFormat="1" ht="12.75">
      <c r="B9" s="33"/>
      <c r="C9" s="33"/>
    </row>
    <row r="10" ht="13.5" thickBot="1">
      <c r="A10" s="8"/>
    </row>
    <row r="11" spans="1:3" ht="18.75">
      <c r="A11" s="21" t="s">
        <v>51</v>
      </c>
      <c r="B11" s="22"/>
      <c r="C11" s="23"/>
    </row>
    <row r="12" spans="1:3" ht="12.75">
      <c r="A12" s="24"/>
      <c r="B12" s="25"/>
      <c r="C12" s="26"/>
    </row>
    <row r="13" spans="1:3" ht="78" customHeight="1">
      <c r="A13" s="27" t="s">
        <v>48</v>
      </c>
      <c r="B13" s="25"/>
      <c r="C13" s="28" t="s">
        <v>47</v>
      </c>
    </row>
    <row r="14" spans="1:3" ht="12.75">
      <c r="A14" s="29"/>
      <c r="B14" s="25"/>
      <c r="C14" s="26"/>
    </row>
    <row r="15" spans="1:3" ht="13.5" thickBot="1">
      <c r="A15" s="30" t="s">
        <v>50</v>
      </c>
      <c r="B15" s="31"/>
      <c r="C15" s="32"/>
    </row>
    <row r="16" spans="1:3" ht="12.75">
      <c r="A16" s="33"/>
      <c r="B16" s="33"/>
      <c r="C16" s="33"/>
    </row>
    <row r="17" ht="13.5" thickBot="1"/>
    <row r="18" spans="1:3" ht="18.75">
      <c r="A18" s="34" t="s">
        <v>52</v>
      </c>
      <c r="B18" s="35"/>
      <c r="C18" s="36"/>
    </row>
    <row r="19" spans="1:3" ht="12.75">
      <c r="A19" s="37" t="s">
        <v>55</v>
      </c>
      <c r="B19" s="38"/>
      <c r="C19" s="39"/>
    </row>
    <row r="20" spans="1:3" ht="12.75">
      <c r="A20" s="37" t="s">
        <v>200</v>
      </c>
      <c r="B20" s="38"/>
      <c r="C20" s="39"/>
    </row>
    <row r="21" spans="1:3" ht="12.75">
      <c r="A21" s="37" t="s">
        <v>53</v>
      </c>
      <c r="B21" s="38"/>
      <c r="C21" s="39"/>
    </row>
    <row r="22" spans="1:3" ht="12.75">
      <c r="A22" s="37" t="s">
        <v>54</v>
      </c>
      <c r="B22" s="38"/>
      <c r="C22" s="39"/>
    </row>
    <row r="23" spans="1:3" ht="13.5" thickBot="1">
      <c r="A23" s="40" t="s">
        <v>49</v>
      </c>
      <c r="B23" s="41"/>
      <c r="C23" s="42"/>
    </row>
  </sheetData>
  <sheetProtection password="91B3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 Trek Customizible Card Game Database</dc:title>
  <dc:subject/>
  <dc:creator>Timothy J. Spaeth</dc:creator>
  <cp:keywords/>
  <dc:description>REAL LIFE Version 2.00 created 4/11/2002</dc:description>
  <cp:lastModifiedBy>Timothy J. Spaeth</cp:lastModifiedBy>
  <cp:lastPrinted>2002-03-27T15:36:02Z</cp:lastPrinted>
  <dcterms:created xsi:type="dcterms:W3CDTF">2001-11-25T04:53:04Z</dcterms:created>
  <dcterms:modified xsi:type="dcterms:W3CDTF">2002-04-11T20:39:41Z</dcterms:modified>
  <cp:category/>
  <cp:version/>
  <cp:contentType/>
  <cp:contentStatus/>
</cp:coreProperties>
</file>